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6DCA3879-3A0B-42F4-ADD7-EF0E9A3AE3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<sst xmlns="http://schemas.openxmlformats.org/spreadsheetml/2006/main" count="29" uniqueCount="29">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</sst>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96; 
101/04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Сыр порциями;
 Сосиски отварные; 
Макаронные изделия отварные; 
Кукуруза сахарная консервированная отварная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10; 
100; 
150;
37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30; 
16;
220;
17;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1,4; 
7;
5,2;
0,7;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2,0;
9,5;
6,1;
0;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0;
1,6;
36,0;
3,9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лимоном</v>
      </c>
      <c r="E5" s="40" t="str">
        <f>IF(J1=1,"200/15/7;",IF(J1=2,"200/15;",IF(J1=3,"200/15;",IF(J1=4,"200;",IF(J1=5,"200;",IF(J1=6,"200/15;",IF(J1=7,"200/15/7;",IF(J1=8,"200;",IF(J1=9,"200;",IF(J1=10,"200/15;"," "))))))))))</f>
        <v>200/15/7;</v>
      </c>
      <c r="F5" s="43"/>
      <c r="G5" s="40" t="str">
        <f>IF(J1=1,"60;",IF(J1=2,"58",IF(J1=3,"58",IF(J1=4,"58",IF(J1=5,"118",IF(J1=6,"58",IF(J1=7,"60",IF(J1=8,"58",IF(J1=9,"124",IF(J1=10,"58"," "))))))))))</f>
        <v>60;</v>
      </c>
      <c r="H5" s="40" t="str">
        <f>IF(J1=1,"0,3;",IF(J1=2,"0,2;",IF(J1=3,"0,2",IF(J1=4,"0,2",IF(J1=5,"2,6",IF(J1=6,"0,2",IF(J1=7,"0,3",IF(J1=8,"0,2",IF(J1=9,"2,0",IF(J1=10,"0,2"," "))))))))))</f>
        <v>0,3;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25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57</v>
      </c>
      <c r="F6" s="43"/>
      <c r="G6" s="40" t="str">
        <f>IF(J1=1,"125",IF(J1=2,"121",IF(J1=3,"121",IF(J1=4,"84",IF(J1=5,"92",IF(J1=6,"97",IF(J1=7,"108",IF(J1=8,"114",IF(J1=9,"97",IF(J1=10,"103"," "))))))))))</f>
        <v>125</v>
      </c>
      <c r="H6" s="40" t="str">
        <f>IF(J1=1,"3,5",IF(J1=2,"3,3",IF(J1=3,"3,3",IF(J1=4,"2,4",IF(J1=5,"2,6",IF(J1=6,"2,7",IF(J1=7,"3,0",IF(J1=8,"3,2",IF(J1=9,"2,7",IF(J1=10,"2,9"," "))))))))))</f>
        <v>3,5</v>
      </c>
      <c r="I6" s="40" t="str">
        <f>IF(J1=1,"1,0",IF(J1=2,"1,0",IF(J1=3,"1,0",IF(J1=4,"0,7",IF(J1=5,"0,7",IF(J1=6,"0,8",IF(J1=7,"0,9",IF(J1=8,"0,9",IF(J1=9,"0,8",IF(J1=10,"0,8"," "))))))))))</f>
        <v>1,0</v>
      </c>
      <c r="J6" s="45" t="str">
        <f>IF(J1=1,"25",IF(J1=2,"24,2",IF(J1=3,"24,2",IF(J1=4,"16,7",IF(J1=5,"18,4",IF(J1=6,"19,4",IF(J1=7,"21,5",IF(J1=8,"22,8",IF(J1=9,"19,4",IF(J1=10,"20,2"," "))))))))))</f>
        <v>25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2022-01-24T07:45:12Z</dcterms:modified>
</cp:coreProperties>
</file>