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C09D9114-F652-48E5-A46B-022F5F210B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G6" i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<sst xmlns="http://schemas.openxmlformats.org/spreadsheetml/2006/main" count="29" uniqueCount="29">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</sst>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66;
 516/04; 
125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 xml:space="preserve">Плов из мяса птицы;
 Икра из кабачков (промышленного изготовления, порциями); 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240; 
78;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344;
39;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15,1;
50,8;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14,6;
5,4;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40,8;
5,4;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с сахаром</v>
      </c>
      <c r="E5" s="40" t="str">
        <f>IF(J1=1,"200/15/7;",IF(J1=2,"200/15;",IF(J1=3,"200/15;",IF(J1=4,"200;",IF(J1=5,"200;",IF(J1=6,"200/15;",IF(J1=7,"200/15/7;",IF(J1=8,"200;",IF(J1=9,"200;",IF(J1=10,"200/15;"," "))))))))))</f>
        <v>200/15;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0,2;</v>
      </c>
      <c r="I5" s="40" t="str">
        <f>IF(J1=1,"0",IF(J1=2,"0;",IF(J1=3,"0",IF(J1=4,"0",IF(J1=5,"0,7",IF(J1=6,"0",IF(J1=7,"0",IF(J1=8,"0",IF(J1=9,"1,8",IF(J1=10,"0"," "))))))))))</f>
        <v>0;</v>
      </c>
      <c r="J5" s="45" t="str">
        <f>IF(J1=1,"25",IF(J1=2,"24,2",IF(J1=3,"24,2",IF(J1=4,"15,0",IF(J1=5,"17,4",IF(J1=6,"15,0",IF(J1=7,"15,2",IF(J1=8,"15,0",IF(J1=9,"26",IF(J1=10,"15"," "))))))))))</f>
        <v>24,2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54</v>
      </c>
      <c r="F6" s="43"/>
      <c r="G6" s="40" t="str">
        <f>IF(J1=1,"125",IF(J1=2,"121",IF(J1=3,"121",IF(J1=4,"84",IF(J1=5,"92",IF(J1=6,"97",IF(J1=7,"108",IF(J1=8,"114",IF(J1=9,"97",IF(J1=10,"103"," "))))))))))</f>
        <v>121</v>
      </c>
      <c r="H6" s="40" t="str">
        <f>IF(J1=1,"3,5",IF(J1=2,"3,3",IF(J1=3,"3,3",IF(J1=4,"2,4",IF(J1=5,"2,6",IF(J1=6,"2,7",IF(J1=7,"3,0",IF(J1=8,"3,2",IF(J1=9,"2,7",IF(J1=10,"2,9"," "))))))))))</f>
        <v>3,3</v>
      </c>
      <c r="I6" s="40" t="str">
        <f>IF(J1=1,"1,0",IF(J1=2,"1,0",IF(J1=3,"1,0",IF(J1=4,"0,7",IF(J1=5,"0,7",IF(J1=6,"0,8",IF(J1=7,"0,9",IF(J1=8,"0,9",IF(J1=9,"0,8",IF(J1=10,"0,8"," "))))))))))</f>
        <v>1,0</v>
      </c>
      <c r="J6" s="45" t="str">
        <f>IF(J1=1,"25",IF(J1=2,"24,2",IF(J1=3,"24,2",IF(J1=4,"16,7",IF(J1=5,"18,4",IF(J1=6,"19,4",IF(J1=7,"21,5",IF(J1=8,"22,8",IF(J1=9,"19,4",IF(J1=10,"20,2"," "))))))))))</f>
        <v>24,2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2022-03-21T09:39:05Z</dcterms:modified>
</cp:coreProperties>
</file>