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05C4C9C5-AA4C-487D-B23F-20ECA4C689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D5" i="1"/>
  <c r="D4" i="1"/>
  <c r="C4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<sst xmlns="http://schemas.openxmlformats.org/spreadsheetml/2006/main" count="29" uniqueCount="29">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</sst>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141;
 512/04; 
125</v>
      </c>
      <c r="D4" s="37" t="str">
        <f>IF(J1=1,"Сыр порциями;
 Сосиски отварные; 
Макаронные изделия отварные; 
Кукуруза сахарная консервированная отварная",IF(J1=2,"Плов из мяса птицы;
 Икра из кабачков (промышленного изготовления, порциями); ",IF(J1=3,"Бефстроганов из птицы (из филе); 
Бобовые отварные;",IF(J1=4,"Котлета рубленная натуральная из филе птицы с сыром;
 Макаронные изделия отварные; 
Икра свекольная;",IF(J1=5,"Сыр (порциями);
 Каша молочая жидкая Дружба с маслом сливочным (на цельном молоке); 
Творожный пирог;",IF(J1=6,"Филе птицы притущенное; 
Макаронные изделия отварные; 
Соус сметанный с томатом;",IF(J1=7,"Зразы ленивые из филе птицы; 
Капуста тушеная; 
Овощи порционно (или/или: свежие, вареные, соленые, квашеные, консервированные) свекла отварная",IF(J1=8,"Гуляш из филе птицы; 
Макаронные изделия отварные; ",IF(J1=9,"Каша молочная по-Суворовски с маслом сливочным;
 Запеканка из творога со сметаной;",IF(J1=10,"Котлета рубленая натуральная из филе птицы с сыром; 
Каша рисовая рассыпчатая с овощами; 
Икра из кабачков (промышленного изготовления, порциями);"," "))))))))))</f>
        <v>Котлета рубленная натуральная из филе птицы с сыром;
 Макаронные изделия отварные; 
Икра свекольная;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>90; 
180; 
45;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>142;
264;
58;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11,0;
6,3;
1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11,2;
7,4;
2,3;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6,0;
42,3;
5,9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685/04;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>Чай Каркадэ</v>
      </c>
      <c r="E5" s="40" t="str">
        <f>IF(J1=1,"200/15/7;",IF(J1=2,"200/15;",IF(J1=3,"200/15;",IF(J1=4,"200;",IF(J1=5,"200;",IF(J1=6,"200/15;",IF(J1=7,"200/15/7;",IF(J1=8,"200;",IF(J1=9,"200;",IF(J1=10,"200/15;"," "))))))))))</f>
        <v>200;</v>
      </c>
      <c r="F5" s="43"/>
      <c r="G5" s="40" t="str">
        <f>IF(J1=1,"60;",IF(J1=2,"58",IF(J1=3,"58",IF(J1=4,"58",IF(J1=5,"118",IF(J1=6,"58",IF(J1=7,"60",IF(J1=8,"58",IF(J1=9,"124",IF(J1=10,"58"," "))))))))))</f>
        <v>58</v>
      </c>
      <c r="H5" s="40" t="str">
        <f>IF(J1=1,"0,3;",IF(J1=2,"0,2;",IF(J1=3,"0,2",IF(J1=4,"0,2",IF(J1=5,"2,6",IF(J1=6,"0,2",IF(J1=7,"0,3",IF(J1=8,"0,2",IF(J1=9,"2,0",IF(J1=10,"0,2"," "))))))))))</f>
        <v>0,2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15,0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38</v>
      </c>
      <c r="F6" s="43"/>
      <c r="G6" s="40" t="str">
        <f>IF(J1=1,"125",IF(J1=2,"121",IF(J1=3,"121",IF(J1=4,"84",IF(J1=5,"92",IF(J1=6,"97",IF(J1=7,"108",IF(J1=8,"114",IF(J1=9,"97",IF(J1=10,"103"," "))))))))))</f>
        <v>84</v>
      </c>
      <c r="H6" s="40" t="str">
        <f>IF(J1=1,"3,5",IF(J1=2,"3,3",IF(J1=3,"3,3",IF(J1=4,"2,4",IF(J1=5,"2,6",IF(J1=6,"2,7",IF(J1=7,"3,0",IF(J1=8,"3,2",IF(J1=9,"2,7",IF(J1=10,"2,9"," "))))))))))</f>
        <v>2,4</v>
      </c>
      <c r="I6" s="40" t="str">
        <f>IF(J1=1,"1,0",IF(J1=2,"1,0",IF(J1=3,"1,0",IF(J1=4,"0,7",IF(J1=5,"0,7",IF(J1=6,"0,8",IF(J1=7,"0,9",IF(J1=8,"0,9",IF(J1=9,"0,8",IF(J1=10,"0,8"," "))))))))))</f>
        <v>0,7</v>
      </c>
      <c r="J6" s="45" t="str">
        <f>IF(J1=1,"25",IF(J1=2,"24,2",IF(J1=3,"24,2",IF(J1=4,"16,7",IF(J1=5,"18,4",IF(J1=6,"19,4",IF(J1=7,"21,5",IF(J1=8,"22,8",IF(J1=9,"19,4",IF(J1=10,"20,2"," "))))))))))</f>
        <v>16,7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2022-05-16T06:55:58Z</dcterms:modified>
</cp:coreProperties>
</file>