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A4F0EEE0-10A3-4258-A42A-4E9D1FA934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<sst xmlns="http://schemas.openxmlformats.org/spreadsheetml/2006/main" count="31" uniqueCount="31">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</sst>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ТТК№44; 
ТТК№7;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 xml:space="preserve">Каша молочная рисовая с маслом сливочным (на цельном молоке);
 Творожный пирог; 
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200/5; 
100;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186; 
176;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5,5; 
6,8;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9,2; 
7,6;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26; 
17,2;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Кофейный напиток</v>
      </c>
      <c r="E5" s="44" t="str" cm="1">
        <f t="array" ref="E5">_xlfn.IFS(J1=1,"200;",J1=2,"200;",J1=3,"200 / 15",J1=4,"200/15",J1=5,200,J1=6,"200/15",J1=7,200,J1=8,"200/15",J1=9,200,J1=10,"200/15")</f>
        <v>200;</v>
      </c>
      <c r="F5" s="45"/>
      <c r="G5" s="44" cm="1">
        <f t="array" ref="G5">_xlfn.IFS(J1=1,124,J1=2,58,J1=3,58,J1=4,58,J1=5,58,J1=6,58,J1=7,58,J1=8,58,J1=9,58,J1=10,58)</f>
        <v>124</v>
      </c>
      <c r="H5" s="44" cm="1">
        <f t="array" ref="H5">_xlfn.IFS(J1=1,2,J1=2,0.3,J1=3,0.2,J1=4,0.2,J1=5,0.2,J1=6,0.2,J1=7,0.2,J1=8,0.2,J1=9,0.2,J1=10,0.2)</f>
        <v>2</v>
      </c>
      <c r="I5" s="44">
        <v>0</v>
      </c>
      <c r="J5" s="46" cm="1">
        <f t="array" ref="J5">_xlfn.IFS(J1=1,26,J1=2,15,J1=3,15,J1=4,15,J1=5,15,J1=6,15,J1=7,15,J1=8,15,J1=9,15,J1=10,15)</f>
        <v>26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99</v>
      </c>
      <c r="F6" s="45"/>
      <c r="G6" s="44" cm="1">
        <f t="array" ref="G6">_xlfn.IFS(J1=1,99,J1=2,121,J1=3,132,J1=4,136,J1=5,110,J1=6,99,J1=7,99,J1=8,110,J1=9,105,J1=10,112)</f>
        <v>99</v>
      </c>
      <c r="H6" s="44" cm="1">
        <f t="array" ref="H6">_xlfn.IFS(J1=1,2.8,J1=2,3.3,J1=3,3.7,J1=4,3.8,J1=5,3.1,J1=6,2.8,J1=7,2.8,J1=8,3.1,J1=9,3,J1=10,3.1)</f>
        <v>2.8</v>
      </c>
      <c r="I6" s="44" cm="1">
        <f t="array" ref="I6">_xlfn.IFS(J1=1,0.8,J1=2,1,J1=3,1.1,J1=4,1.1,J1=5,0.9,J1=6,0.8,J1=7,0.8,J1=8,0.9,J1=9,0.8,J1=10,0.9)</f>
        <v>0.8</v>
      </c>
      <c r="J6" s="46" cm="1">
        <f t="array" ref="J6">_xlfn.IFS(J1=1,19.8,J1=2,24.2,J1=3,26.4,J1=4,27.2,J1=5,22,J1=6,19.8,J1=7,19.8,J1=8,22,J1=9,21.1,J1=10,22.4)</f>
        <v>19.8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2022-12-18T08:58:06Z</dcterms:modified>
</cp:coreProperties>
</file>