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ХлАм_Из_ИнЕтА\"/>
    </mc:Choice>
  </mc:AlternateContent>
  <bookViews>
    <workbookView xWindow="0" yWindow="0" windowWidth="28800" windowHeight="102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6" i="1" l="1"/>
  <c r="B188" i="1"/>
  <c r="A188" i="1"/>
  <c r="J187" i="1"/>
  <c r="I187" i="1"/>
  <c r="H187" i="1"/>
  <c r="G187" i="1"/>
  <c r="F187" i="1"/>
  <c r="B178" i="1"/>
  <c r="A178" i="1"/>
  <c r="J177" i="1"/>
  <c r="I177" i="1"/>
  <c r="H177" i="1"/>
  <c r="G177" i="1"/>
  <c r="F177" i="1"/>
  <c r="B170" i="1"/>
  <c r="A170" i="1"/>
  <c r="J169" i="1"/>
  <c r="I169" i="1"/>
  <c r="H169" i="1"/>
  <c r="G169" i="1"/>
  <c r="F169" i="1"/>
  <c r="B160" i="1"/>
  <c r="A160" i="1"/>
  <c r="J159" i="1"/>
  <c r="I159" i="1"/>
  <c r="H159" i="1"/>
  <c r="G159" i="1"/>
  <c r="F159" i="1"/>
  <c r="B152" i="1"/>
  <c r="A152" i="1"/>
  <c r="J151" i="1"/>
  <c r="I151" i="1"/>
  <c r="H151" i="1"/>
  <c r="G151" i="1"/>
  <c r="F151" i="1"/>
  <c r="B142" i="1"/>
  <c r="A142" i="1"/>
  <c r="J141" i="1"/>
  <c r="I141" i="1"/>
  <c r="H141" i="1"/>
  <c r="G141" i="1"/>
  <c r="F141" i="1"/>
  <c r="B134" i="1"/>
  <c r="A134" i="1"/>
  <c r="J133" i="1"/>
  <c r="I133" i="1"/>
  <c r="H133" i="1"/>
  <c r="G133" i="1"/>
  <c r="F133" i="1"/>
  <c r="B124" i="1"/>
  <c r="A124" i="1"/>
  <c r="J123" i="1"/>
  <c r="I123" i="1"/>
  <c r="H123" i="1"/>
  <c r="G123" i="1"/>
  <c r="F123" i="1"/>
  <c r="B116" i="1"/>
  <c r="A116" i="1"/>
  <c r="J115" i="1"/>
  <c r="I115" i="1"/>
  <c r="H115" i="1"/>
  <c r="G115" i="1"/>
  <c r="F115" i="1"/>
  <c r="B106" i="1"/>
  <c r="J105" i="1"/>
  <c r="I105" i="1"/>
  <c r="I116" i="1" s="1"/>
  <c r="H105" i="1"/>
  <c r="H116" i="1" s="1"/>
  <c r="G105" i="1"/>
  <c r="F105" i="1"/>
  <c r="B97" i="1"/>
  <c r="A97" i="1"/>
  <c r="J96" i="1"/>
  <c r="I96" i="1"/>
  <c r="H96" i="1"/>
  <c r="G96" i="1"/>
  <c r="F96" i="1"/>
  <c r="B87" i="1"/>
  <c r="A87" i="1"/>
  <c r="J86" i="1"/>
  <c r="I86" i="1"/>
  <c r="H86" i="1"/>
  <c r="G86" i="1"/>
  <c r="F86" i="1"/>
  <c r="B79" i="1"/>
  <c r="A79" i="1"/>
  <c r="J78" i="1"/>
  <c r="I78" i="1"/>
  <c r="H78" i="1"/>
  <c r="G78" i="1"/>
  <c r="F78" i="1"/>
  <c r="B69" i="1"/>
  <c r="A69" i="1"/>
  <c r="J68" i="1"/>
  <c r="I68" i="1"/>
  <c r="H68" i="1"/>
  <c r="G68" i="1"/>
  <c r="F68" i="1"/>
  <c r="B61" i="1"/>
  <c r="A61" i="1"/>
  <c r="J60" i="1"/>
  <c r="I60" i="1"/>
  <c r="H60" i="1"/>
  <c r="G60" i="1"/>
  <c r="F60" i="1"/>
  <c r="B51" i="1"/>
  <c r="A51" i="1"/>
  <c r="J50" i="1"/>
  <c r="I50" i="1"/>
  <c r="H50" i="1"/>
  <c r="G50" i="1"/>
  <c r="F50" i="1"/>
  <c r="B42" i="1"/>
  <c r="A42" i="1"/>
  <c r="J41" i="1"/>
  <c r="I41" i="1"/>
  <c r="H41" i="1"/>
  <c r="G41" i="1"/>
  <c r="F41" i="1"/>
  <c r="B32" i="1"/>
  <c r="A32" i="1"/>
  <c r="J31" i="1"/>
  <c r="I31" i="1"/>
  <c r="H31" i="1"/>
  <c r="G31" i="1"/>
  <c r="F31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2" i="1" l="1"/>
  <c r="G61" i="1"/>
  <c r="I61" i="1"/>
  <c r="G79" i="1"/>
  <c r="I79" i="1"/>
  <c r="F97" i="1"/>
  <c r="H97" i="1"/>
  <c r="J97" i="1"/>
  <c r="I134" i="1"/>
  <c r="G152" i="1"/>
  <c r="G170" i="1"/>
  <c r="G188" i="1"/>
  <c r="H188" i="1"/>
  <c r="I188" i="1"/>
  <c r="J188" i="1"/>
  <c r="H170" i="1"/>
  <c r="I170" i="1"/>
  <c r="J170" i="1"/>
  <c r="H152" i="1"/>
  <c r="I152" i="1"/>
  <c r="J152" i="1"/>
  <c r="J134" i="1"/>
  <c r="G134" i="1"/>
  <c r="H134" i="1"/>
  <c r="J116" i="1"/>
  <c r="G116" i="1"/>
  <c r="G97" i="1"/>
  <c r="I97" i="1"/>
  <c r="F79" i="1"/>
  <c r="J79" i="1"/>
  <c r="H79" i="1"/>
  <c r="F61" i="1"/>
  <c r="J61" i="1"/>
  <c r="H61" i="1"/>
  <c r="I42" i="1"/>
  <c r="F42" i="1"/>
  <c r="J42" i="1"/>
  <c r="G42" i="1"/>
  <c r="F116" i="1"/>
  <c r="F134" i="1"/>
  <c r="F152" i="1"/>
  <c r="F170" i="1"/>
  <c r="F188" i="1"/>
  <c r="I24" i="1"/>
  <c r="F24" i="1"/>
  <c r="J24" i="1"/>
  <c r="H24" i="1"/>
  <c r="G24" i="1"/>
  <c r="J189" i="1" l="1"/>
  <c r="H189" i="1"/>
  <c r="I189" i="1"/>
  <c r="F189" i="1"/>
  <c r="G189" i="1"/>
</calcChain>
</file>

<file path=xl/sharedStrings.xml><?xml version="1.0" encoding="utf-8"?>
<sst xmlns="http://schemas.openxmlformats.org/spreadsheetml/2006/main" count="371" uniqueCount="115">
  <si>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</si>
  <si>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</si>
  <si>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</si>
  <si>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</si>
  <si>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</si>
  <si>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</si>
  <si>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</si>
  <si>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</si>
  <si>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</si>
  <si>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</si>
  <si>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</si>
  <si>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</si>
  <si>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</si>
  <si>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</si>
  <si>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</si>
  <si>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</si>
  <si>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</si>
  <si>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</si>
  <si>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</si>
  <si>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</si>
  <si>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</si>
  <si>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</si>
  <si>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</si>
  <si>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</si>
  <si>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</si>
  <si>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</si>
  <si>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</si>
  <si>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</si>
  <si>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</si>
  <si>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</si>
  <si>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</si>
  <si>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</si>
  <si>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Директор ООО "МАРГО"</t>
  </si>
  <si>
    <t>М.В. Лащенова</t>
  </si>
  <si>
    <t>сладкое</t>
  </si>
  <si>
    <t>Чай с сахаром</t>
  </si>
  <si>
    <t>Хлеб домашний</t>
  </si>
  <si>
    <t>ТТК № 44</t>
  </si>
  <si>
    <t>ТТК № 140</t>
  </si>
  <si>
    <t>685/04</t>
  </si>
  <si>
    <t>ТТК № 21</t>
  </si>
  <si>
    <t xml:space="preserve">Овощи сезонные порционно (свежие огурцы или помидоры; вареная морковь или свекла; соленые или квашеные)                                                                                                        </t>
  </si>
  <si>
    <t>т.24/96</t>
  </si>
  <si>
    <t>ТТК № 127</t>
  </si>
  <si>
    <t>Каша вязкая пшенная</t>
  </si>
  <si>
    <t>510-III/04</t>
  </si>
  <si>
    <t>Макаронные изделия отварные</t>
  </si>
  <si>
    <t>516-III/04</t>
  </si>
  <si>
    <t>Чай каркадэ</t>
  </si>
  <si>
    <t>Суп картофельный с горохом с филе птицы отварным</t>
  </si>
  <si>
    <t>ТТК № 120</t>
  </si>
  <si>
    <t>Каша вязкая гречневая</t>
  </si>
  <si>
    <t>Плов из филе птицы</t>
  </si>
  <si>
    <t>ТТК № 155</t>
  </si>
  <si>
    <t>422/02</t>
  </si>
  <si>
    <t xml:space="preserve">67/11;                                                        ТТК № 99      </t>
  </si>
  <si>
    <t>Котлетка из птицы запеченная (из филе)</t>
  </si>
  <si>
    <t>ТТК № 69</t>
  </si>
  <si>
    <t>ТТК № 120; 336/12</t>
  </si>
  <si>
    <t>Суп картофельный с пшеном с филе птицы отварным</t>
  </si>
  <si>
    <t>80/11;                                                        ТТК № 99</t>
  </si>
  <si>
    <t>Фрикадельки из птицы тушеные с овощами (из филе)</t>
  </si>
  <si>
    <t>ТТК № 24</t>
  </si>
  <si>
    <t xml:space="preserve">Рис припущенный </t>
  </si>
  <si>
    <t>512-III/04</t>
  </si>
  <si>
    <t>Икра свекольная</t>
  </si>
  <si>
    <t>ТТК № 118;     ТТК № 99</t>
  </si>
  <si>
    <t>Сиченики из птицы запеченные (из филе)</t>
  </si>
  <si>
    <t>ТТК № 124</t>
  </si>
  <si>
    <t>514-III/04</t>
  </si>
  <si>
    <t>Компот из смеси сухофруктов</t>
  </si>
  <si>
    <t>639-III/04</t>
  </si>
  <si>
    <t>ТТК № 37</t>
  </si>
  <si>
    <t xml:space="preserve">Творожник </t>
  </si>
  <si>
    <t>Суп картофельный с вермишелью с филе птицы отварным</t>
  </si>
  <si>
    <t>82/11;                                                                    ТТК № 99</t>
  </si>
  <si>
    <t>Борщ со свежей капустой и картофелем со сметаной</t>
  </si>
  <si>
    <t xml:space="preserve"> ТТК № 57; 508-III/04</t>
  </si>
  <si>
    <t>81/11;                                                  ТТК № 99</t>
  </si>
  <si>
    <t>Суп картофельный с яйцом с филе птицы отварным</t>
  </si>
  <si>
    <t>Картофель отварной</t>
  </si>
  <si>
    <t>518-III/04</t>
  </si>
  <si>
    <t>Каша домашняя молочная рисовая с маслом сливочным (на смеси молока и воды)</t>
  </si>
  <si>
    <t>Тефтели из птицы в соусе томатном (из филе)</t>
  </si>
  <si>
    <t>Утвердил: должность</t>
  </si>
  <si>
    <t>Митболы по-русски (филе птицы + говядина) в соусе сметанном с томатом, макаронные изделия отварные</t>
  </si>
  <si>
    <t>ТТК № 163; 601-III/04; 516-III/04</t>
  </si>
  <si>
    <t>Щи из свежей капусты с картофелем с филе птицы отварным</t>
  </si>
  <si>
    <t xml:space="preserve">67/11;                ТТК № 99                          </t>
  </si>
  <si>
    <t>ТТК № 162</t>
  </si>
  <si>
    <t>Тефтели мясные запеченные (говядина) с соусом томатным с овощами, бобовые отварные (горох)</t>
  </si>
  <si>
    <t xml:space="preserve"> ТТК № 156; 157; 514-III/04</t>
  </si>
  <si>
    <t>Гуляш из птицы (из филе), каша рассыпчатая гречневая</t>
  </si>
  <si>
    <t xml:space="preserve"> ТТК № 50; 508-III/04</t>
  </si>
  <si>
    <t xml:space="preserve">57/11                             </t>
  </si>
  <si>
    <t>Зразы ленивые из птицы (из филе)</t>
  </si>
  <si>
    <t xml:space="preserve">Вареная морковь с горошком зеленым консервированным отварным </t>
  </si>
  <si>
    <t xml:space="preserve">т.24/96;                                                 ТТК № 125 </t>
  </si>
  <si>
    <t>Каша жидкая молочная «Дружба» с маслом сливочным (на смеси молока и воды)</t>
  </si>
  <si>
    <t>Творожник со сметаной</t>
  </si>
  <si>
    <t>Суп картофельный с яйцом со сметаной</t>
  </si>
  <si>
    <t>ТТК № 118</t>
  </si>
  <si>
    <t>Бобовые отварные (горох)</t>
  </si>
  <si>
    <t>Котлета домашняя (филе птицы + говядина) с соусом сметанным с томатом, макаронные изделия отварные</t>
  </si>
  <si>
    <t>ТТК № 132; 601-III/04; 516-III/04</t>
  </si>
  <si>
    <t>Борщ со свежей капустой и картофелем с филе птицы отварным</t>
  </si>
  <si>
    <t xml:space="preserve">57/11;      ТТК № 99                             </t>
  </si>
  <si>
    <t xml:space="preserve">Котлета рыбная с яйцом (филе минтая), каша "Петровская" рисовая </t>
  </si>
  <si>
    <t>ТТК № 153; ТТК № 52</t>
  </si>
  <si>
    <t>Бутерброд с сыром</t>
  </si>
  <si>
    <t>97/04;                                                ТТК № 21</t>
  </si>
  <si>
    <t>Бефстроганов из птицы (из филе), каша рассыпчатая гречневая</t>
  </si>
  <si>
    <t>Щи из свежей капусты с картофелем с филе птицы отварным, со сметаной</t>
  </si>
  <si>
    <t>Зразы ленивые из филе птицы, капуста тушеная (из свежей белокочанной капусты)</t>
  </si>
  <si>
    <t>МОУ СШ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</si>
</sst>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3"/>
      <color rgb="FF4C4C4C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C0C0C"/>
      </left>
      <right style="thin">
        <color rgb="FF0C0C0C"/>
      </right>
      <top style="medium">
        <color indexed="64"/>
      </top>
      <bottom style="thin">
        <color rgb="FF0C0C0C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23" xfId="0" applyFont="1" applyBorder="1" applyAlignment="1"/>
    <xf numFmtId="0" fontId="1" fillId="0" borderId="4" xfId="0" applyFont="1" applyBorder="1"/>
    <xf numFmtId="0" fontId="7" fillId="0" borderId="2" xfId="0" applyFont="1" applyFill="1" applyBorder="1" applyAlignment="1" applyProtection="1">
      <alignment horizontal="right"/>
      <protection locked="0"/>
    </xf>
    <xf numFmtId="0" fontId="1" fillId="0" borderId="5" xfId="0" applyFont="1" applyBorder="1"/>
    <xf numFmtId="0" fontId="1" fillId="0" borderId="2" xfId="0" applyFont="1" applyBorder="1"/>
    <xf numFmtId="0" fontId="1" fillId="0" borderId="6" xfId="0" applyFont="1" applyBorder="1"/>
    <xf numFmtId="0" fontId="1" fillId="2" borderId="2" xfId="0" applyFont="1" applyFill="1" applyBorder="1" applyProtection="1">
      <protection locked="0"/>
    </xf>
    <xf numFmtId="0" fontId="1" fillId="0" borderId="14" xfId="0" applyFont="1" applyBorder="1"/>
    <xf numFmtId="0" fontId="1" fillId="0" borderId="1" xfId="0" applyFont="1" applyBorder="1"/>
    <xf numFmtId="0" fontId="9" fillId="0" borderId="0" xfId="0" applyFont="1" applyAlignment="1">
      <alignment horizontal="left" vertical="center"/>
    </xf>
    <xf numFmtId="0" fontId="1" fillId="4" borderId="2" xfId="0" applyFont="1" applyFill="1" applyBorder="1" applyProtection="1">
      <protection locked="0"/>
    </xf>
    <xf numFmtId="0" fontId="10" fillId="2" borderId="27" xfId="0" applyFont="1" applyFill="1" applyBorder="1" applyAlignment="1">
      <alignment horizontal="right" vertical="top" wrapText="1"/>
    </xf>
    <xf numFmtId="164" fontId="11" fillId="2" borderId="1" xfId="0" applyNumberFormat="1" applyFont="1" applyFill="1" applyBorder="1" applyAlignment="1">
      <alignment vertical="top" shrinkToFit="1"/>
    </xf>
    <xf numFmtId="0" fontId="0" fillId="2" borderId="4" xfId="0" applyFill="1" applyBorder="1" applyAlignment="1" applyProtection="1">
      <alignment wrapText="1"/>
      <protection locked="0"/>
    </xf>
    <xf numFmtId="1" fontId="11" fillId="2" borderId="2" xfId="0" applyNumberFormat="1" applyFont="1" applyFill="1" applyBorder="1" applyAlignment="1">
      <alignment vertical="top" shrinkToFit="1"/>
    </xf>
    <xf numFmtId="164" fontId="11" fillId="2" borderId="2" xfId="0" applyNumberFormat="1" applyFont="1" applyFill="1" applyBorder="1" applyAlignment="1">
      <alignment vertical="top" shrinkToFit="1"/>
    </xf>
    <xf numFmtId="0" fontId="0" fillId="2" borderId="2" xfId="0" applyFill="1" applyBorder="1" applyAlignment="1" applyProtection="1">
      <alignment wrapText="1"/>
      <protection locked="0"/>
    </xf>
    <xf numFmtId="0" fontId="11" fillId="2" borderId="2" xfId="0" applyFont="1" applyFill="1" applyBorder="1" applyAlignment="1">
      <alignment horizontal="right" vertical="top"/>
    </xf>
    <xf numFmtId="164" fontId="11" fillId="2" borderId="2" xfId="0" applyNumberFormat="1" applyFont="1" applyFill="1" applyBorder="1" applyAlignment="1">
      <alignment horizontal="right" vertical="top" shrinkToFit="1"/>
    </xf>
    <xf numFmtId="1" fontId="11" fillId="2" borderId="2" xfId="0" applyNumberFormat="1" applyFont="1" applyFill="1" applyBorder="1" applyAlignment="1">
      <alignment horizontal="right" vertical="top" shrinkToFit="1"/>
    </xf>
    <xf numFmtId="0" fontId="0" fillId="2" borderId="2" xfId="0" applyFill="1" applyBorder="1" applyAlignment="1" applyProtection="1">
      <alignment horizontal="center" wrapText="1"/>
      <protection locked="0"/>
    </xf>
    <xf numFmtId="164" fontId="11" fillId="2" borderId="4" xfId="0" applyNumberFormat="1" applyFont="1" applyFill="1" applyBorder="1" applyAlignment="1">
      <alignment vertical="top" shrinkToFit="1"/>
    </xf>
    <xf numFmtId="1" fontId="11" fillId="2" borderId="4" xfId="0" applyNumberFormat="1" applyFont="1" applyFill="1" applyBorder="1" applyAlignment="1">
      <alignment vertical="top" shrinkToFi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1" fillId="2" borderId="26" xfId="0" applyFont="1" applyFill="1" applyBorder="1" applyAlignment="1" applyProtection="1">
      <alignment horizontal="left" wrapText="1"/>
      <protection locked="0"/>
    </xf>
    <xf numFmtId="14" fontId="1" fillId="2" borderId="24" xfId="0" applyNumberFormat="1" applyFont="1" applyFill="1" applyBorder="1" applyAlignment="1" applyProtection="1">
      <alignment horizontal="left"/>
      <protection locked="0"/>
    </xf>
    <xf numFmtId="14" fontId="1" fillId="2" borderId="25" xfId="0" applyNumberFormat="1" applyFont="1" applyFill="1" applyBorder="1" applyAlignment="1" applyProtection="1">
      <alignment horizontal="left"/>
      <protection locked="0"/>
    </xf>
    <xf numFmtId="14" fontId="1" fillId="2" borderId="26" xfId="0" applyNumberFormat="1" applyFont="1" applyFill="1" applyBorder="1" applyAlignment="1" applyProtection="1">
      <alignment horizontal="left"/>
      <protection locked="0"/>
    </xf>
    <xf numFmtId="0" fontId="1" fillId="0" borderId="23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7.7109375" style="1" customWidth="1"/>
    <col min="4" max="4" width="10.7109375" style="1" customWidth="1"/>
    <col min="5" max="5" width="27.7109375" style="2" customWidth="1"/>
    <col min="6" max="6" width="6.28515625" style="2" customWidth="1"/>
    <col min="7" max="9" width="6.7109375" style="2" customWidth="1"/>
    <col min="10" max="10" width="5.140625" style="2" customWidth="1"/>
    <col min="11" max="11" width="10.7109375" style="2" customWidth="1"/>
    <col min="12" max="16384" width="9.140625" style="2"/>
  </cols>
  <sheetData>
    <row r="1" spans="1:11" ht="15" customHeight="1" x14ac:dyDescent="0.25">
      <c r="A1" s="1" t="s">
        <v>7</v>
      </c>
      <c r="C1" s="82" t="s">
        <v>114</v>
      </c>
      <c r="D1" s="83"/>
      <c r="E1" s="83"/>
      <c r="F1" s="75" t="s">
        <v>84</v>
      </c>
      <c r="G1" s="76"/>
      <c r="H1" s="77"/>
      <c r="I1" s="69" t="s">
        <v>32</v>
      </c>
      <c r="J1" s="70"/>
      <c r="K1" s="71"/>
    </row>
    <row r="2" spans="1:11" ht="18" customHeight="1" x14ac:dyDescent="0.2">
      <c r="A2" s="53" t="s">
        <v>6</v>
      </c>
      <c r="C2" s="2"/>
      <c r="F2" s="10"/>
      <c r="G2" s="78" t="s">
        <v>16</v>
      </c>
      <c r="H2" s="77"/>
      <c r="I2" s="69" t="s">
        <v>33</v>
      </c>
      <c r="J2" s="70"/>
      <c r="K2" s="71"/>
    </row>
    <row r="3" spans="1:11" ht="20.25" customHeight="1" x14ac:dyDescent="0.2">
      <c r="A3" s="4" t="s">
        <v>8</v>
      </c>
      <c r="C3" s="2"/>
      <c r="D3" s="3"/>
      <c r="E3" s="33" t="s">
        <v>9</v>
      </c>
      <c r="F3" s="10"/>
      <c r="G3" s="78" t="s">
        <v>17</v>
      </c>
      <c r="H3" s="77"/>
      <c r="I3" s="72">
        <v>45170</v>
      </c>
      <c r="J3" s="73"/>
      <c r="K3" s="74"/>
    </row>
    <row r="4" spans="1:11" ht="7.5" customHeight="1" thickBot="1" x14ac:dyDescent="0.25">
      <c r="C4" s="2"/>
      <c r="D4" s="4"/>
    </row>
    <row r="5" spans="1:11" ht="34.5" thickBot="1" x14ac:dyDescent="0.25">
      <c r="A5" s="40" t="s">
        <v>14</v>
      </c>
      <c r="B5" s="41" t="s">
        <v>15</v>
      </c>
      <c r="C5" s="31" t="s">
        <v>0</v>
      </c>
      <c r="D5" s="31" t="s">
        <v>13</v>
      </c>
      <c r="E5" s="31" t="s">
        <v>12</v>
      </c>
      <c r="F5" s="31" t="s">
        <v>31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</row>
    <row r="6" spans="1:11" ht="42.75" customHeight="1" x14ac:dyDescent="0.2">
      <c r="A6" s="17">
        <v>1</v>
      </c>
      <c r="B6" s="18">
        <v>1</v>
      </c>
      <c r="C6" s="51" t="s">
        <v>18</v>
      </c>
      <c r="D6" s="52" t="s">
        <v>19</v>
      </c>
      <c r="E6" s="34" t="s">
        <v>82</v>
      </c>
      <c r="F6" s="35">
        <v>208</v>
      </c>
      <c r="G6" s="35">
        <v>5.2</v>
      </c>
      <c r="H6" s="35">
        <v>8.4</v>
      </c>
      <c r="I6" s="35">
        <v>28</v>
      </c>
      <c r="J6" s="35">
        <v>193</v>
      </c>
      <c r="K6" s="36" t="s">
        <v>37</v>
      </c>
    </row>
    <row r="7" spans="1:11" ht="15.75" customHeight="1" x14ac:dyDescent="0.2">
      <c r="A7" s="19"/>
      <c r="B7" s="13"/>
      <c r="C7" s="49"/>
      <c r="D7" s="54" t="s">
        <v>34</v>
      </c>
      <c r="E7" s="37" t="s">
        <v>73</v>
      </c>
      <c r="F7" s="38">
        <v>110</v>
      </c>
      <c r="G7" s="38">
        <v>11.1</v>
      </c>
      <c r="H7" s="38">
        <v>11.2</v>
      </c>
      <c r="I7" s="38">
        <v>15.5</v>
      </c>
      <c r="J7" s="38">
        <v>212</v>
      </c>
      <c r="K7" s="39" t="s">
        <v>38</v>
      </c>
    </row>
    <row r="8" spans="1:11" x14ac:dyDescent="0.2">
      <c r="A8" s="19"/>
      <c r="B8" s="13"/>
      <c r="C8" s="49"/>
      <c r="D8" s="48" t="s">
        <v>20</v>
      </c>
      <c r="E8" s="43" t="s">
        <v>35</v>
      </c>
      <c r="F8" s="38">
        <v>200</v>
      </c>
      <c r="G8" s="38">
        <v>0.2</v>
      </c>
      <c r="H8" s="38">
        <v>0</v>
      </c>
      <c r="I8" s="38">
        <v>15</v>
      </c>
      <c r="J8" s="38">
        <v>58</v>
      </c>
      <c r="K8" s="39" t="s">
        <v>39</v>
      </c>
    </row>
    <row r="9" spans="1:11" x14ac:dyDescent="0.2">
      <c r="A9" s="19"/>
      <c r="B9" s="13"/>
      <c r="C9" s="49"/>
      <c r="D9" s="48" t="s">
        <v>29</v>
      </c>
      <c r="E9" s="42" t="s">
        <v>36</v>
      </c>
      <c r="F9" s="38">
        <v>56</v>
      </c>
      <c r="G9" s="38">
        <v>3.5</v>
      </c>
      <c r="H9" s="38">
        <v>1</v>
      </c>
      <c r="I9" s="38">
        <v>24.6</v>
      </c>
      <c r="J9" s="38">
        <v>123</v>
      </c>
      <c r="K9" s="39" t="s">
        <v>40</v>
      </c>
    </row>
    <row r="10" spans="1:11" x14ac:dyDescent="0.2">
      <c r="A10" s="19"/>
      <c r="B10" s="13"/>
      <c r="C10" s="49"/>
      <c r="D10" s="48" t="s">
        <v>22</v>
      </c>
      <c r="E10" s="37"/>
      <c r="F10" s="38"/>
      <c r="G10" s="38"/>
      <c r="H10" s="38"/>
      <c r="I10" s="38"/>
      <c r="J10" s="38"/>
      <c r="K10" s="39"/>
    </row>
    <row r="11" spans="1:11" x14ac:dyDescent="0.2">
      <c r="A11" s="19"/>
      <c r="B11" s="13"/>
      <c r="C11" s="49"/>
      <c r="D11" s="50"/>
      <c r="E11" s="37"/>
      <c r="F11" s="38"/>
      <c r="G11" s="38"/>
      <c r="H11" s="38"/>
      <c r="I11" s="38"/>
      <c r="J11" s="38"/>
      <c r="K11" s="39"/>
    </row>
    <row r="12" spans="1:11" x14ac:dyDescent="0.2">
      <c r="A12" s="19"/>
      <c r="B12" s="13"/>
      <c r="C12" s="49"/>
      <c r="D12" s="50"/>
      <c r="E12" s="37"/>
      <c r="F12" s="38"/>
      <c r="G12" s="38"/>
      <c r="H12" s="38"/>
      <c r="I12" s="38"/>
      <c r="J12" s="38"/>
      <c r="K12" s="39"/>
    </row>
    <row r="13" spans="1:11" x14ac:dyDescent="0.2">
      <c r="A13" s="20"/>
      <c r="B13" s="15"/>
      <c r="C13" s="45"/>
      <c r="D13" s="46" t="s">
        <v>30</v>
      </c>
      <c r="E13" s="8"/>
      <c r="F13" s="16">
        <f>SUM(F6:F12)</f>
        <v>574</v>
      </c>
      <c r="G13" s="16">
        <f t="shared" ref="G13:J13" si="0">SUM(G6:G12)</f>
        <v>20</v>
      </c>
      <c r="H13" s="16">
        <f t="shared" si="0"/>
        <v>20.6</v>
      </c>
      <c r="I13" s="16">
        <f t="shared" si="0"/>
        <v>83.1</v>
      </c>
      <c r="J13" s="16">
        <f t="shared" si="0"/>
        <v>586</v>
      </c>
      <c r="K13" s="21"/>
    </row>
    <row r="14" spans="1:11" ht="42.75" customHeight="1" x14ac:dyDescent="0.2">
      <c r="A14" s="22">
        <f>A6</f>
        <v>1</v>
      </c>
      <c r="B14" s="11">
        <f>B6</f>
        <v>1</v>
      </c>
      <c r="C14" s="47" t="s">
        <v>23</v>
      </c>
      <c r="D14" s="48" t="s">
        <v>25</v>
      </c>
      <c r="E14" s="37" t="s">
        <v>74</v>
      </c>
      <c r="F14" s="38">
        <v>215</v>
      </c>
      <c r="G14" s="38">
        <v>2</v>
      </c>
      <c r="H14" s="38">
        <v>2.4</v>
      </c>
      <c r="I14" s="38">
        <v>13.8</v>
      </c>
      <c r="J14" s="38">
        <v>84</v>
      </c>
      <c r="K14" s="39" t="s">
        <v>75</v>
      </c>
    </row>
    <row r="15" spans="1:11" ht="30" customHeight="1" x14ac:dyDescent="0.2">
      <c r="A15" s="19"/>
      <c r="B15" s="13"/>
      <c r="C15" s="49"/>
      <c r="D15" s="48" t="s">
        <v>26</v>
      </c>
      <c r="E15" s="37" t="s">
        <v>83</v>
      </c>
      <c r="F15" s="38">
        <v>150</v>
      </c>
      <c r="G15" s="38">
        <v>13.8</v>
      </c>
      <c r="H15" s="38">
        <v>14.6</v>
      </c>
      <c r="I15" s="38">
        <v>27.3</v>
      </c>
      <c r="J15" s="38">
        <v>297</v>
      </c>
      <c r="K15" s="39" t="s">
        <v>43</v>
      </c>
    </row>
    <row r="16" spans="1:11" ht="15.75" customHeight="1" x14ac:dyDescent="0.2">
      <c r="A16" s="19"/>
      <c r="B16" s="13"/>
      <c r="C16" s="49"/>
      <c r="D16" s="48" t="s">
        <v>27</v>
      </c>
      <c r="E16" s="37" t="s">
        <v>51</v>
      </c>
      <c r="F16" s="38">
        <v>150</v>
      </c>
      <c r="G16" s="38">
        <v>4.5</v>
      </c>
      <c r="H16" s="38">
        <v>6.7</v>
      </c>
      <c r="I16" s="38">
        <v>22.4</v>
      </c>
      <c r="J16" s="38">
        <v>171</v>
      </c>
      <c r="K16" s="39" t="s">
        <v>45</v>
      </c>
    </row>
    <row r="17" spans="1:11" ht="51" customHeight="1" x14ac:dyDescent="0.2">
      <c r="A17" s="19"/>
      <c r="B17" s="13"/>
      <c r="C17" s="49"/>
      <c r="D17" s="48" t="s">
        <v>24</v>
      </c>
      <c r="E17" s="37" t="s">
        <v>41</v>
      </c>
      <c r="F17" s="38">
        <v>60</v>
      </c>
      <c r="G17" s="38">
        <v>1</v>
      </c>
      <c r="H17" s="38">
        <v>0</v>
      </c>
      <c r="I17" s="38">
        <v>4.8</v>
      </c>
      <c r="J17" s="38">
        <v>26</v>
      </c>
      <c r="K17" s="39" t="s">
        <v>42</v>
      </c>
    </row>
    <row r="18" spans="1:11" ht="15.75" customHeight="1" x14ac:dyDescent="0.2">
      <c r="A18" s="19"/>
      <c r="B18" s="13"/>
      <c r="C18" s="49"/>
      <c r="D18" s="48" t="s">
        <v>20</v>
      </c>
      <c r="E18" s="37" t="s">
        <v>35</v>
      </c>
      <c r="F18" s="38">
        <v>200</v>
      </c>
      <c r="G18" s="38">
        <v>0.2</v>
      </c>
      <c r="H18" s="38">
        <v>0</v>
      </c>
      <c r="I18" s="38">
        <v>15</v>
      </c>
      <c r="J18" s="38">
        <v>58</v>
      </c>
      <c r="K18" s="39" t="s">
        <v>39</v>
      </c>
    </row>
    <row r="19" spans="1:11" ht="15" customHeight="1" x14ac:dyDescent="0.2">
      <c r="A19" s="19"/>
      <c r="B19" s="13"/>
      <c r="C19" s="49"/>
      <c r="D19" s="48" t="s">
        <v>29</v>
      </c>
      <c r="E19" s="37" t="s">
        <v>36</v>
      </c>
      <c r="F19" s="38">
        <v>53</v>
      </c>
      <c r="G19" s="38">
        <v>3.2</v>
      </c>
      <c r="H19" s="38">
        <v>0.9</v>
      </c>
      <c r="I19" s="38">
        <v>23.3</v>
      </c>
      <c r="J19" s="38">
        <v>117</v>
      </c>
      <c r="K19" s="39" t="s">
        <v>40</v>
      </c>
    </row>
    <row r="20" spans="1:11" ht="13.5" customHeight="1" x14ac:dyDescent="0.2">
      <c r="A20" s="19"/>
      <c r="B20" s="13"/>
      <c r="C20" s="49"/>
      <c r="D20" s="48" t="s">
        <v>22</v>
      </c>
      <c r="E20" s="37"/>
      <c r="F20" s="38"/>
      <c r="G20" s="38"/>
      <c r="H20" s="38"/>
      <c r="I20" s="38"/>
      <c r="J20" s="38"/>
      <c r="K20" s="39"/>
    </row>
    <row r="21" spans="1:11" x14ac:dyDescent="0.2">
      <c r="A21" s="19"/>
      <c r="B21" s="13"/>
      <c r="C21" s="49"/>
      <c r="D21" s="50"/>
      <c r="E21" s="37"/>
      <c r="F21" s="38"/>
      <c r="G21" s="38"/>
      <c r="H21" s="38"/>
      <c r="I21" s="38"/>
      <c r="J21" s="38"/>
      <c r="K21" s="39"/>
    </row>
    <row r="22" spans="1:11" x14ac:dyDescent="0.2">
      <c r="A22" s="19"/>
      <c r="B22" s="13"/>
      <c r="C22" s="49"/>
      <c r="D22" s="50"/>
      <c r="E22" s="37"/>
      <c r="F22" s="38"/>
      <c r="G22" s="38"/>
      <c r="H22" s="38"/>
      <c r="I22" s="38"/>
      <c r="J22" s="38"/>
      <c r="K22" s="39"/>
    </row>
    <row r="23" spans="1:11" x14ac:dyDescent="0.2">
      <c r="A23" s="20"/>
      <c r="B23" s="15"/>
      <c r="C23" s="45"/>
      <c r="D23" s="46" t="s">
        <v>30</v>
      </c>
      <c r="E23" s="9"/>
      <c r="F23" s="16">
        <f>SUM(F14:F22)</f>
        <v>828</v>
      </c>
      <c r="G23" s="16">
        <f t="shared" ref="G23:J23" si="1">SUM(G14:G22)</f>
        <v>24.7</v>
      </c>
      <c r="H23" s="16">
        <f t="shared" si="1"/>
        <v>24.599999999999998</v>
      </c>
      <c r="I23" s="16">
        <f t="shared" si="1"/>
        <v>106.6</v>
      </c>
      <c r="J23" s="16">
        <f t="shared" si="1"/>
        <v>753</v>
      </c>
      <c r="K23" s="21"/>
    </row>
    <row r="24" spans="1:11" ht="16.5" customHeight="1" thickBot="1" x14ac:dyDescent="0.25">
      <c r="A24" s="25">
        <f>A6</f>
        <v>1</v>
      </c>
      <c r="B24" s="26">
        <f>B6</f>
        <v>1</v>
      </c>
      <c r="C24" s="79" t="s">
        <v>4</v>
      </c>
      <c r="D24" s="80"/>
      <c r="E24" s="27"/>
      <c r="F24" s="28">
        <f>F13+F23</f>
        <v>1402</v>
      </c>
      <c r="G24" s="28">
        <f t="shared" ref="G24:J24" si="2">G13+G23</f>
        <v>44.7</v>
      </c>
      <c r="H24" s="28">
        <f t="shared" si="2"/>
        <v>45.2</v>
      </c>
      <c r="I24" s="28">
        <f t="shared" si="2"/>
        <v>189.7</v>
      </c>
      <c r="J24" s="28">
        <f t="shared" si="2"/>
        <v>1339</v>
      </c>
      <c r="K24" s="28"/>
    </row>
    <row r="25" spans="1:11" ht="53.25" customHeight="1" x14ac:dyDescent="0.2">
      <c r="A25" s="12">
        <v>1</v>
      </c>
      <c r="B25" s="13">
        <v>2</v>
      </c>
      <c r="C25" s="51" t="s">
        <v>18</v>
      </c>
      <c r="D25" s="52" t="s">
        <v>19</v>
      </c>
      <c r="E25" s="34" t="s">
        <v>85</v>
      </c>
      <c r="F25" s="35">
        <v>330</v>
      </c>
      <c r="G25" s="35">
        <v>18.3</v>
      </c>
      <c r="H25" s="35">
        <v>19.899999999999999</v>
      </c>
      <c r="I25" s="35">
        <v>49</v>
      </c>
      <c r="J25" s="35">
        <v>450</v>
      </c>
      <c r="K25" s="36" t="s">
        <v>86</v>
      </c>
    </row>
    <row r="26" spans="1:11" ht="14.25" customHeight="1" x14ac:dyDescent="0.2">
      <c r="A26" s="12"/>
      <c r="B26" s="13"/>
      <c r="C26" s="49"/>
      <c r="D26" s="54" t="s">
        <v>20</v>
      </c>
      <c r="E26" s="37" t="s">
        <v>35</v>
      </c>
      <c r="F26" s="38">
        <v>200</v>
      </c>
      <c r="G26" s="38">
        <v>0.2</v>
      </c>
      <c r="H26" s="38">
        <v>0</v>
      </c>
      <c r="I26" s="38">
        <v>15</v>
      </c>
      <c r="J26" s="38">
        <v>58</v>
      </c>
      <c r="K26" s="39" t="s">
        <v>39</v>
      </c>
    </row>
    <row r="27" spans="1:11" ht="14.25" customHeight="1" x14ac:dyDescent="0.2">
      <c r="A27" s="12"/>
      <c r="B27" s="13"/>
      <c r="C27" s="49"/>
      <c r="D27" s="48" t="s">
        <v>29</v>
      </c>
      <c r="E27" s="37" t="s">
        <v>36</v>
      </c>
      <c r="F27" s="38">
        <v>35</v>
      </c>
      <c r="G27" s="38">
        <v>2.1</v>
      </c>
      <c r="H27" s="38">
        <v>0.6</v>
      </c>
      <c r="I27" s="38">
        <v>15.4</v>
      </c>
      <c r="J27" s="38">
        <v>77</v>
      </c>
      <c r="K27" s="39" t="s">
        <v>40</v>
      </c>
    </row>
    <row r="28" spans="1:11" x14ac:dyDescent="0.2">
      <c r="A28" s="12"/>
      <c r="B28" s="13"/>
      <c r="C28" s="49"/>
      <c r="D28" s="48" t="s">
        <v>22</v>
      </c>
      <c r="E28" s="37"/>
      <c r="F28" s="38"/>
      <c r="G28" s="38"/>
      <c r="H28" s="38"/>
      <c r="I28" s="38"/>
      <c r="J28" s="38"/>
      <c r="K28" s="39"/>
    </row>
    <row r="29" spans="1:11" x14ac:dyDescent="0.2">
      <c r="A29" s="12"/>
      <c r="B29" s="13"/>
      <c r="C29" s="49"/>
      <c r="D29" s="50"/>
      <c r="E29" s="37"/>
      <c r="F29" s="38"/>
      <c r="G29" s="38"/>
      <c r="H29" s="38"/>
      <c r="I29" s="38"/>
      <c r="J29" s="38"/>
      <c r="K29" s="39"/>
    </row>
    <row r="30" spans="1:11" x14ac:dyDescent="0.2">
      <c r="A30" s="12"/>
      <c r="B30" s="13"/>
      <c r="C30" s="49"/>
      <c r="D30" s="50"/>
      <c r="E30" s="37"/>
      <c r="F30" s="38"/>
      <c r="G30" s="38"/>
      <c r="H30" s="38"/>
      <c r="I30" s="38"/>
      <c r="J30" s="38"/>
      <c r="K30" s="39"/>
    </row>
    <row r="31" spans="1:11" ht="12" customHeight="1" x14ac:dyDescent="0.2">
      <c r="A31" s="14"/>
      <c r="B31" s="15"/>
      <c r="C31" s="45"/>
      <c r="D31" s="46" t="s">
        <v>30</v>
      </c>
      <c r="E31" s="8"/>
      <c r="F31" s="16">
        <f>SUM(F25:F30)</f>
        <v>565</v>
      </c>
      <c r="G31" s="16">
        <f>SUM(G25:G30)</f>
        <v>20.6</v>
      </c>
      <c r="H31" s="16">
        <f>SUM(H25:H30)</f>
        <v>20.5</v>
      </c>
      <c r="I31" s="16">
        <f>SUM(I25:I30)</f>
        <v>79.400000000000006</v>
      </c>
      <c r="J31" s="16">
        <f>SUM(J25:J30)</f>
        <v>585</v>
      </c>
      <c r="K31" s="21"/>
    </row>
    <row r="32" spans="1:11" ht="30" customHeight="1" x14ac:dyDescent="0.2">
      <c r="A32" s="11">
        <f>A25</f>
        <v>1</v>
      </c>
      <c r="B32" s="11">
        <f>B25</f>
        <v>2</v>
      </c>
      <c r="C32" s="47" t="s">
        <v>23</v>
      </c>
      <c r="D32" s="48" t="s">
        <v>25</v>
      </c>
      <c r="E32" s="37" t="s">
        <v>49</v>
      </c>
      <c r="F32" s="38">
        <v>209</v>
      </c>
      <c r="G32" s="38">
        <v>5</v>
      </c>
      <c r="H32" s="38">
        <v>4.4000000000000004</v>
      </c>
      <c r="I32" s="38">
        <v>17.899999999999999</v>
      </c>
      <c r="J32" s="38">
        <v>134</v>
      </c>
      <c r="K32" s="39" t="s">
        <v>78</v>
      </c>
    </row>
    <row r="33" spans="1:11" ht="29.25" customHeight="1" x14ac:dyDescent="0.2">
      <c r="A33" s="12"/>
      <c r="B33" s="13"/>
      <c r="C33" s="49"/>
      <c r="D33" s="48" t="s">
        <v>26</v>
      </c>
      <c r="E33" s="37" t="s">
        <v>56</v>
      </c>
      <c r="F33" s="38">
        <v>100</v>
      </c>
      <c r="G33" s="38">
        <v>14.1</v>
      </c>
      <c r="H33" s="38">
        <v>14</v>
      </c>
      <c r="I33" s="38">
        <v>18.100000000000001</v>
      </c>
      <c r="J33" s="38">
        <v>262</v>
      </c>
      <c r="K33" s="39" t="s">
        <v>57</v>
      </c>
    </row>
    <row r="34" spans="1:11" ht="15" customHeight="1" x14ac:dyDescent="0.2">
      <c r="A34" s="12"/>
      <c r="B34" s="13"/>
      <c r="C34" s="49"/>
      <c r="D34" s="48" t="s">
        <v>27</v>
      </c>
      <c r="E34" s="37" t="s">
        <v>63</v>
      </c>
      <c r="F34" s="38">
        <v>150</v>
      </c>
      <c r="G34" s="38">
        <v>3.6</v>
      </c>
      <c r="H34" s="38">
        <v>6</v>
      </c>
      <c r="I34" s="38">
        <v>37.5</v>
      </c>
      <c r="J34" s="38">
        <v>220</v>
      </c>
      <c r="K34" s="39" t="s">
        <v>64</v>
      </c>
    </row>
    <row r="35" spans="1:11" ht="54" customHeight="1" x14ac:dyDescent="0.2">
      <c r="A35" s="12"/>
      <c r="B35" s="13"/>
      <c r="C35" s="49"/>
      <c r="D35" s="48" t="s">
        <v>24</v>
      </c>
      <c r="E35" s="37" t="s">
        <v>41</v>
      </c>
      <c r="F35" s="38">
        <v>60</v>
      </c>
      <c r="G35" s="38">
        <v>1</v>
      </c>
      <c r="H35" s="38">
        <v>0</v>
      </c>
      <c r="I35" s="38">
        <v>4.8</v>
      </c>
      <c r="J35" s="38">
        <v>26</v>
      </c>
      <c r="K35" s="39" t="s">
        <v>42</v>
      </c>
    </row>
    <row r="36" spans="1:11" ht="15" customHeight="1" x14ac:dyDescent="0.2">
      <c r="A36" s="12"/>
      <c r="B36" s="13"/>
      <c r="C36" s="49"/>
      <c r="D36" s="48" t="s">
        <v>20</v>
      </c>
      <c r="E36" s="37" t="s">
        <v>35</v>
      </c>
      <c r="F36" s="38">
        <v>200</v>
      </c>
      <c r="G36" s="38">
        <v>0.2</v>
      </c>
      <c r="H36" s="38">
        <v>0</v>
      </c>
      <c r="I36" s="38">
        <v>15</v>
      </c>
      <c r="J36" s="38">
        <v>58</v>
      </c>
      <c r="K36" s="39" t="s">
        <v>39</v>
      </c>
    </row>
    <row r="37" spans="1:11" ht="15" customHeight="1" x14ac:dyDescent="0.2">
      <c r="A37" s="12"/>
      <c r="B37" s="13"/>
      <c r="C37" s="49"/>
      <c r="D37" s="48" t="s">
        <v>29</v>
      </c>
      <c r="E37" s="37" t="s">
        <v>36</v>
      </c>
      <c r="F37" s="38">
        <v>56</v>
      </c>
      <c r="G37" s="38">
        <v>3.5</v>
      </c>
      <c r="H37" s="38">
        <v>1</v>
      </c>
      <c r="I37" s="38">
        <v>24.6</v>
      </c>
      <c r="J37" s="38">
        <v>123</v>
      </c>
      <c r="K37" s="39" t="s">
        <v>40</v>
      </c>
    </row>
    <row r="38" spans="1:11" ht="15" customHeight="1" x14ac:dyDescent="0.2">
      <c r="A38" s="12"/>
      <c r="B38" s="13"/>
      <c r="C38" s="49"/>
      <c r="D38" s="48" t="s">
        <v>22</v>
      </c>
      <c r="E38" s="37"/>
      <c r="F38" s="38"/>
      <c r="G38" s="38"/>
      <c r="H38" s="38"/>
      <c r="I38" s="38"/>
      <c r="J38" s="38"/>
      <c r="K38" s="39"/>
    </row>
    <row r="39" spans="1:11" x14ac:dyDescent="0.2">
      <c r="A39" s="12"/>
      <c r="B39" s="13"/>
      <c r="C39" s="49"/>
      <c r="D39" s="50"/>
      <c r="E39" s="37"/>
      <c r="F39" s="38"/>
      <c r="G39" s="38"/>
      <c r="H39" s="38"/>
      <c r="I39" s="38"/>
      <c r="J39" s="38"/>
      <c r="K39" s="39"/>
    </row>
    <row r="40" spans="1:11" x14ac:dyDescent="0.2">
      <c r="A40" s="12"/>
      <c r="B40" s="13"/>
      <c r="C40" s="49"/>
      <c r="D40" s="50"/>
      <c r="E40" s="37"/>
      <c r="F40" s="38"/>
      <c r="G40" s="38"/>
      <c r="H40" s="38"/>
      <c r="I40" s="38"/>
      <c r="J40" s="38"/>
      <c r="K40" s="39"/>
    </row>
    <row r="41" spans="1:11" x14ac:dyDescent="0.2">
      <c r="A41" s="14"/>
      <c r="B41" s="15"/>
      <c r="C41" s="45"/>
      <c r="D41" s="46" t="s">
        <v>30</v>
      </c>
      <c r="E41" s="9"/>
      <c r="F41" s="16">
        <f>SUM(F32:F40)</f>
        <v>775</v>
      </c>
      <c r="G41" s="16">
        <f t="shared" ref="G41" si="3">SUM(G32:G40)</f>
        <v>27.400000000000002</v>
      </c>
      <c r="H41" s="16">
        <f t="shared" ref="H41" si="4">SUM(H32:H40)</f>
        <v>25.4</v>
      </c>
      <c r="I41" s="16">
        <f t="shared" ref="I41" si="5">SUM(I32:I40)</f>
        <v>117.9</v>
      </c>
      <c r="J41" s="16">
        <f t="shared" ref="J41" si="6">SUM(J32:J40)</f>
        <v>823</v>
      </c>
      <c r="K41" s="21"/>
    </row>
    <row r="42" spans="1:11" ht="17.25" customHeight="1" thickBot="1" x14ac:dyDescent="0.25">
      <c r="A42" s="29">
        <f>A25</f>
        <v>1</v>
      </c>
      <c r="B42" s="29">
        <f>B25</f>
        <v>2</v>
      </c>
      <c r="C42" s="79" t="s">
        <v>4</v>
      </c>
      <c r="D42" s="80"/>
      <c r="E42" s="27"/>
      <c r="F42" s="28">
        <f>F31+F41</f>
        <v>1340</v>
      </c>
      <c r="G42" s="28">
        <f t="shared" ref="G42" si="7">G31+G41</f>
        <v>48</v>
      </c>
      <c r="H42" s="28">
        <f t="shared" ref="H42" si="8">H31+H41</f>
        <v>45.9</v>
      </c>
      <c r="I42" s="28">
        <f t="shared" ref="I42" si="9">I31+I41</f>
        <v>197.3</v>
      </c>
      <c r="J42" s="28">
        <f t="shared" ref="J42" si="10">J31+J41</f>
        <v>1408</v>
      </c>
      <c r="K42" s="28"/>
    </row>
    <row r="43" spans="1:11" ht="15" customHeight="1" x14ac:dyDescent="0.2">
      <c r="A43" s="17">
        <v>1</v>
      </c>
      <c r="B43" s="18">
        <v>3</v>
      </c>
      <c r="C43" s="51" t="s">
        <v>18</v>
      </c>
      <c r="D43" s="52" t="s">
        <v>19</v>
      </c>
      <c r="E43" s="34" t="s">
        <v>52</v>
      </c>
      <c r="F43" s="35">
        <v>200</v>
      </c>
      <c r="G43" s="35">
        <v>12.6</v>
      </c>
      <c r="H43" s="35">
        <v>12.2</v>
      </c>
      <c r="I43" s="35">
        <v>30.2</v>
      </c>
      <c r="J43" s="35">
        <v>284</v>
      </c>
      <c r="K43" s="36" t="s">
        <v>53</v>
      </c>
    </row>
    <row r="44" spans="1:11" ht="15" customHeight="1" x14ac:dyDescent="0.2">
      <c r="A44" s="19"/>
      <c r="B44" s="13"/>
      <c r="C44" s="49"/>
      <c r="D44" s="54" t="s">
        <v>24</v>
      </c>
      <c r="E44" s="37" t="s">
        <v>65</v>
      </c>
      <c r="F44" s="38">
        <v>100</v>
      </c>
      <c r="G44" s="38">
        <v>2.2999999999999998</v>
      </c>
      <c r="H44" s="38">
        <v>7.4</v>
      </c>
      <c r="I44" s="38">
        <v>13.1</v>
      </c>
      <c r="J44" s="38">
        <v>129</v>
      </c>
      <c r="K44" s="39" t="s">
        <v>54</v>
      </c>
    </row>
    <row r="45" spans="1:11" ht="15" customHeight="1" x14ac:dyDescent="0.2">
      <c r="A45" s="19"/>
      <c r="B45" s="13"/>
      <c r="C45" s="49"/>
      <c r="D45" s="48" t="s">
        <v>20</v>
      </c>
      <c r="E45" s="37" t="s">
        <v>35</v>
      </c>
      <c r="F45" s="38">
        <v>200</v>
      </c>
      <c r="G45" s="38">
        <v>0.2</v>
      </c>
      <c r="H45" s="38">
        <v>0</v>
      </c>
      <c r="I45" s="38">
        <v>15</v>
      </c>
      <c r="J45" s="38">
        <v>58</v>
      </c>
      <c r="K45" s="39" t="s">
        <v>39</v>
      </c>
    </row>
    <row r="46" spans="1:11" ht="15" customHeight="1" x14ac:dyDescent="0.2">
      <c r="A46" s="19"/>
      <c r="B46" s="13"/>
      <c r="C46" s="49"/>
      <c r="D46" s="48" t="s">
        <v>29</v>
      </c>
      <c r="E46" s="37" t="s">
        <v>36</v>
      </c>
      <c r="F46" s="38">
        <v>50</v>
      </c>
      <c r="G46" s="38">
        <v>3.1</v>
      </c>
      <c r="H46" s="38">
        <v>0.9</v>
      </c>
      <c r="I46" s="38">
        <v>22</v>
      </c>
      <c r="J46" s="38">
        <v>110</v>
      </c>
      <c r="K46" s="39" t="s">
        <v>40</v>
      </c>
    </row>
    <row r="47" spans="1:11" ht="15" customHeight="1" x14ac:dyDescent="0.2">
      <c r="A47" s="19"/>
      <c r="B47" s="13"/>
      <c r="C47" s="49"/>
      <c r="D47" s="48" t="s">
        <v>22</v>
      </c>
      <c r="E47" s="37"/>
      <c r="F47" s="38"/>
      <c r="G47" s="38"/>
      <c r="H47" s="38"/>
      <c r="I47" s="38"/>
      <c r="J47" s="38"/>
      <c r="K47" s="39"/>
    </row>
    <row r="48" spans="1:11" x14ac:dyDescent="0.2">
      <c r="A48" s="19"/>
      <c r="B48" s="13"/>
      <c r="C48" s="49"/>
      <c r="D48" s="50"/>
      <c r="E48" s="37"/>
      <c r="F48" s="38"/>
      <c r="G48" s="38"/>
      <c r="H48" s="38"/>
      <c r="I48" s="38"/>
      <c r="J48" s="38"/>
      <c r="K48" s="39"/>
    </row>
    <row r="49" spans="1:11" x14ac:dyDescent="0.2">
      <c r="A49" s="19"/>
      <c r="B49" s="13"/>
      <c r="C49" s="49"/>
      <c r="D49" s="50"/>
      <c r="E49" s="37"/>
      <c r="F49" s="38"/>
      <c r="G49" s="38"/>
      <c r="H49" s="38"/>
      <c r="I49" s="38"/>
      <c r="J49" s="38"/>
      <c r="K49" s="39"/>
    </row>
    <row r="50" spans="1:11" x14ac:dyDescent="0.2">
      <c r="A50" s="20"/>
      <c r="B50" s="15"/>
      <c r="C50" s="45"/>
      <c r="D50" s="46" t="s">
        <v>30</v>
      </c>
      <c r="E50" s="8"/>
      <c r="F50" s="16">
        <f>SUM(F43:F49)</f>
        <v>550</v>
      </c>
      <c r="G50" s="16">
        <f t="shared" ref="G50" si="11">SUM(G43:G49)</f>
        <v>18.2</v>
      </c>
      <c r="H50" s="16">
        <f t="shared" ref="H50" si="12">SUM(H43:H49)</f>
        <v>20.5</v>
      </c>
      <c r="I50" s="16">
        <f t="shared" ref="I50" si="13">SUM(I43:I49)</f>
        <v>80.3</v>
      </c>
      <c r="J50" s="16">
        <f t="shared" ref="J50" si="14">SUM(J43:J49)</f>
        <v>581</v>
      </c>
      <c r="K50" s="21"/>
    </row>
    <row r="51" spans="1:11" ht="40.5" customHeight="1" x14ac:dyDescent="0.2">
      <c r="A51" s="22">
        <f>A43</f>
        <v>1</v>
      </c>
      <c r="B51" s="11">
        <f>B43</f>
        <v>3</v>
      </c>
      <c r="C51" s="47" t="s">
        <v>23</v>
      </c>
      <c r="D51" s="48" t="s">
        <v>25</v>
      </c>
      <c r="E51" s="37" t="s">
        <v>87</v>
      </c>
      <c r="F51" s="38">
        <v>212</v>
      </c>
      <c r="G51" s="38">
        <v>1.6</v>
      </c>
      <c r="H51" s="38">
        <v>3.4</v>
      </c>
      <c r="I51" s="38">
        <v>8</v>
      </c>
      <c r="J51" s="38">
        <v>70</v>
      </c>
      <c r="K51" s="39" t="s">
        <v>88</v>
      </c>
    </row>
    <row r="52" spans="1:11" ht="28.5" customHeight="1" x14ac:dyDescent="0.2">
      <c r="A52" s="19"/>
      <c r="B52" s="13"/>
      <c r="C52" s="49"/>
      <c r="D52" s="48" t="s">
        <v>26</v>
      </c>
      <c r="E52" s="37" t="s">
        <v>61</v>
      </c>
      <c r="F52" s="38">
        <v>100</v>
      </c>
      <c r="G52" s="38">
        <v>13.1</v>
      </c>
      <c r="H52" s="38">
        <v>14</v>
      </c>
      <c r="I52" s="38">
        <v>18.100000000000001</v>
      </c>
      <c r="J52" s="38">
        <v>262</v>
      </c>
      <c r="K52" s="39" t="s">
        <v>62</v>
      </c>
    </row>
    <row r="53" spans="1:11" ht="16.5" customHeight="1" x14ac:dyDescent="0.2">
      <c r="A53" s="19"/>
      <c r="B53" s="13"/>
      <c r="C53" s="49"/>
      <c r="D53" s="48" t="s">
        <v>27</v>
      </c>
      <c r="E53" s="37" t="s">
        <v>44</v>
      </c>
      <c r="F53" s="38">
        <v>150</v>
      </c>
      <c r="G53" s="38">
        <v>4.2</v>
      </c>
      <c r="H53" s="38">
        <v>6.7</v>
      </c>
      <c r="I53" s="38">
        <v>24</v>
      </c>
      <c r="J53" s="38">
        <v>175</v>
      </c>
      <c r="K53" s="39" t="s">
        <v>45</v>
      </c>
    </row>
    <row r="54" spans="1:11" ht="55.5" customHeight="1" x14ac:dyDescent="0.2">
      <c r="A54" s="19"/>
      <c r="B54" s="13"/>
      <c r="C54" s="49"/>
      <c r="D54" s="48" t="s">
        <v>24</v>
      </c>
      <c r="E54" s="37" t="s">
        <v>41</v>
      </c>
      <c r="F54" s="38">
        <v>60</v>
      </c>
      <c r="G54" s="38">
        <v>1</v>
      </c>
      <c r="H54" s="38">
        <v>0</v>
      </c>
      <c r="I54" s="38">
        <v>4.8</v>
      </c>
      <c r="J54" s="38">
        <v>26</v>
      </c>
      <c r="K54" s="39" t="s">
        <v>42</v>
      </c>
    </row>
    <row r="55" spans="1:11" ht="15" customHeight="1" x14ac:dyDescent="0.2">
      <c r="A55" s="19"/>
      <c r="B55" s="13"/>
      <c r="C55" s="49"/>
      <c r="D55" s="48" t="s">
        <v>28</v>
      </c>
      <c r="E55" s="37" t="s">
        <v>48</v>
      </c>
      <c r="F55" s="38">
        <v>200</v>
      </c>
      <c r="G55" s="38">
        <v>0.2</v>
      </c>
      <c r="H55" s="38">
        <v>0</v>
      </c>
      <c r="I55" s="38">
        <v>15</v>
      </c>
      <c r="J55" s="38">
        <v>58</v>
      </c>
      <c r="K55" s="39" t="s">
        <v>89</v>
      </c>
    </row>
    <row r="56" spans="1:11" ht="15" customHeight="1" x14ac:dyDescent="0.2">
      <c r="A56" s="19"/>
      <c r="B56" s="13"/>
      <c r="C56" s="49"/>
      <c r="D56" s="48" t="s">
        <v>29</v>
      </c>
      <c r="E56" s="37" t="s">
        <v>36</v>
      </c>
      <c r="F56" s="38">
        <v>61</v>
      </c>
      <c r="G56" s="38">
        <v>3.8</v>
      </c>
      <c r="H56" s="38">
        <v>1.1000000000000001</v>
      </c>
      <c r="I56" s="38">
        <v>26.8</v>
      </c>
      <c r="J56" s="38">
        <v>134</v>
      </c>
      <c r="K56" s="39" t="s">
        <v>40</v>
      </c>
    </row>
    <row r="57" spans="1:11" x14ac:dyDescent="0.2">
      <c r="A57" s="19"/>
      <c r="B57" s="13"/>
      <c r="C57" s="49"/>
      <c r="D57" s="48" t="s">
        <v>22</v>
      </c>
      <c r="E57" s="37"/>
      <c r="F57" s="38"/>
      <c r="G57" s="38"/>
      <c r="H57" s="38"/>
      <c r="I57" s="38"/>
      <c r="J57" s="38"/>
      <c r="K57" s="39"/>
    </row>
    <row r="58" spans="1:11" x14ac:dyDescent="0.2">
      <c r="A58" s="19"/>
      <c r="B58" s="13"/>
      <c r="C58" s="49"/>
      <c r="D58" s="50"/>
      <c r="E58" s="37"/>
      <c r="F58" s="38"/>
      <c r="G58" s="38"/>
      <c r="H58" s="38"/>
      <c r="I58" s="38"/>
      <c r="J58" s="38"/>
      <c r="K58" s="39"/>
    </row>
    <row r="59" spans="1:11" x14ac:dyDescent="0.2">
      <c r="A59" s="19"/>
      <c r="B59" s="13"/>
      <c r="C59" s="49"/>
      <c r="D59" s="50"/>
      <c r="E59" s="37"/>
      <c r="F59" s="38"/>
      <c r="G59" s="38"/>
      <c r="H59" s="38"/>
      <c r="I59" s="38"/>
      <c r="J59" s="38"/>
      <c r="K59" s="39"/>
    </row>
    <row r="60" spans="1:11" ht="15.75" customHeight="1" x14ac:dyDescent="0.2">
      <c r="A60" s="20"/>
      <c r="B60" s="15"/>
      <c r="C60" s="45"/>
      <c r="D60" s="46" t="s">
        <v>30</v>
      </c>
      <c r="E60" s="9"/>
      <c r="F60" s="16">
        <f>SUM(F51:F59)</f>
        <v>783</v>
      </c>
      <c r="G60" s="16">
        <f t="shared" ref="G60" si="15">SUM(G51:G59)</f>
        <v>23.9</v>
      </c>
      <c r="H60" s="16">
        <f t="shared" ref="H60" si="16">SUM(H51:H59)</f>
        <v>25.2</v>
      </c>
      <c r="I60" s="16">
        <f t="shared" ref="I60" si="17">SUM(I51:I59)</f>
        <v>96.7</v>
      </c>
      <c r="J60" s="16">
        <f t="shared" ref="J60" si="18">SUM(J51:J59)</f>
        <v>725</v>
      </c>
      <c r="K60" s="21"/>
    </row>
    <row r="61" spans="1:11" ht="18" customHeight="1" thickBot="1" x14ac:dyDescent="0.25">
      <c r="A61" s="25">
        <f>A43</f>
        <v>1</v>
      </c>
      <c r="B61" s="26">
        <f>B43</f>
        <v>3</v>
      </c>
      <c r="C61" s="79" t="s">
        <v>4</v>
      </c>
      <c r="D61" s="80"/>
      <c r="E61" s="27"/>
      <c r="F61" s="28">
        <f>F50+F60</f>
        <v>1333</v>
      </c>
      <c r="G61" s="28">
        <f t="shared" ref="G61" si="19">G50+G60</f>
        <v>42.099999999999994</v>
      </c>
      <c r="H61" s="28">
        <f t="shared" ref="H61" si="20">H50+H60</f>
        <v>45.7</v>
      </c>
      <c r="I61" s="28">
        <f t="shared" ref="I61" si="21">I50+I60</f>
        <v>177</v>
      </c>
      <c r="J61" s="28">
        <f t="shared" ref="J61" si="22">J50+J60</f>
        <v>1306</v>
      </c>
      <c r="K61" s="28"/>
    </row>
    <row r="62" spans="1:11" ht="54.75" customHeight="1" x14ac:dyDescent="0.2">
      <c r="A62" s="17">
        <v>1</v>
      </c>
      <c r="B62" s="18">
        <v>4</v>
      </c>
      <c r="C62" s="51" t="s">
        <v>18</v>
      </c>
      <c r="D62" s="52" t="s">
        <v>19</v>
      </c>
      <c r="E62" s="34" t="s">
        <v>90</v>
      </c>
      <c r="F62" s="35">
        <v>310</v>
      </c>
      <c r="G62" s="35">
        <v>17.3</v>
      </c>
      <c r="H62" s="35">
        <v>19.5</v>
      </c>
      <c r="I62" s="35">
        <v>47.8</v>
      </c>
      <c r="J62" s="35">
        <v>422</v>
      </c>
      <c r="K62" s="36" t="s">
        <v>91</v>
      </c>
    </row>
    <row r="63" spans="1:11" ht="14.25" customHeight="1" x14ac:dyDescent="0.2">
      <c r="A63" s="19"/>
      <c r="B63" s="13"/>
      <c r="C63" s="49"/>
      <c r="D63" s="54" t="s">
        <v>20</v>
      </c>
      <c r="E63" s="37" t="s">
        <v>35</v>
      </c>
      <c r="F63" s="38">
        <v>200</v>
      </c>
      <c r="G63" s="38">
        <v>0.2</v>
      </c>
      <c r="H63" s="38">
        <v>0</v>
      </c>
      <c r="I63" s="38">
        <v>15</v>
      </c>
      <c r="J63" s="38">
        <v>58</v>
      </c>
      <c r="K63" s="39" t="s">
        <v>39</v>
      </c>
    </row>
    <row r="64" spans="1:11" ht="14.25" customHeight="1" x14ac:dyDescent="0.2">
      <c r="A64" s="19"/>
      <c r="B64" s="13"/>
      <c r="C64" s="49"/>
      <c r="D64" s="48" t="s">
        <v>29</v>
      </c>
      <c r="E64" s="37" t="s">
        <v>36</v>
      </c>
      <c r="F64" s="38">
        <v>40</v>
      </c>
      <c r="G64" s="38">
        <v>2.4</v>
      </c>
      <c r="H64" s="38">
        <v>0.7</v>
      </c>
      <c r="I64" s="38">
        <v>17.600000000000001</v>
      </c>
      <c r="J64" s="38">
        <v>88</v>
      </c>
      <c r="K64" s="39" t="s">
        <v>40</v>
      </c>
    </row>
    <row r="65" spans="1:11" ht="14.25" customHeight="1" x14ac:dyDescent="0.2">
      <c r="A65" s="19"/>
      <c r="B65" s="13"/>
      <c r="C65" s="49"/>
      <c r="D65" s="48" t="s">
        <v>22</v>
      </c>
      <c r="E65" s="37"/>
      <c r="F65" s="38"/>
      <c r="G65" s="38"/>
      <c r="H65" s="38"/>
      <c r="I65" s="38"/>
      <c r="J65" s="38"/>
      <c r="K65" s="39"/>
    </row>
    <row r="66" spans="1:11" x14ac:dyDescent="0.2">
      <c r="A66" s="19"/>
      <c r="B66" s="13"/>
      <c r="C66" s="49"/>
      <c r="D66" s="50"/>
      <c r="E66" s="37"/>
      <c r="F66" s="38"/>
      <c r="G66" s="38"/>
      <c r="H66" s="38"/>
      <c r="I66" s="38"/>
      <c r="J66" s="38"/>
      <c r="K66" s="39"/>
    </row>
    <row r="67" spans="1:11" x14ac:dyDescent="0.2">
      <c r="A67" s="19"/>
      <c r="B67" s="13"/>
      <c r="C67" s="49"/>
      <c r="D67" s="50"/>
      <c r="E67" s="37"/>
      <c r="F67" s="38"/>
      <c r="G67" s="38"/>
      <c r="H67" s="38"/>
      <c r="I67" s="38"/>
      <c r="J67" s="38"/>
      <c r="K67" s="39"/>
    </row>
    <row r="68" spans="1:11" ht="15" customHeight="1" x14ac:dyDescent="0.2">
      <c r="A68" s="20"/>
      <c r="B68" s="15"/>
      <c r="C68" s="45"/>
      <c r="D68" s="46" t="s">
        <v>30</v>
      </c>
      <c r="E68" s="8"/>
      <c r="F68" s="16">
        <f>SUM(F62:F67)</f>
        <v>550</v>
      </c>
      <c r="G68" s="16">
        <f>SUM(G62:G67)</f>
        <v>19.899999999999999</v>
      </c>
      <c r="H68" s="16">
        <f>SUM(H62:H67)</f>
        <v>20.2</v>
      </c>
      <c r="I68" s="16">
        <f>SUM(I62:I67)</f>
        <v>80.400000000000006</v>
      </c>
      <c r="J68" s="16">
        <f>SUM(J62:J67)</f>
        <v>568</v>
      </c>
      <c r="K68" s="21"/>
    </row>
    <row r="69" spans="1:11" ht="30" customHeight="1" x14ac:dyDescent="0.2">
      <c r="A69" s="22">
        <f>A62</f>
        <v>1</v>
      </c>
      <c r="B69" s="11">
        <f>B62</f>
        <v>4</v>
      </c>
      <c r="C69" s="47" t="s">
        <v>23</v>
      </c>
      <c r="D69" s="48" t="s">
        <v>25</v>
      </c>
      <c r="E69" s="37" t="s">
        <v>79</v>
      </c>
      <c r="F69" s="38">
        <v>213</v>
      </c>
      <c r="G69" s="38">
        <v>3.5</v>
      </c>
      <c r="H69" s="38">
        <v>2.8</v>
      </c>
      <c r="I69" s="38">
        <v>6.4</v>
      </c>
      <c r="J69" s="38">
        <v>84</v>
      </c>
      <c r="K69" s="39" t="s">
        <v>66</v>
      </c>
    </row>
    <row r="70" spans="1:11" ht="27.75" customHeight="1" x14ac:dyDescent="0.2">
      <c r="A70" s="19"/>
      <c r="B70" s="13"/>
      <c r="C70" s="49"/>
      <c r="D70" s="48" t="s">
        <v>26</v>
      </c>
      <c r="E70" s="37" t="s">
        <v>67</v>
      </c>
      <c r="F70" s="38">
        <v>100</v>
      </c>
      <c r="G70" s="38">
        <v>15</v>
      </c>
      <c r="H70" s="38">
        <v>14.2</v>
      </c>
      <c r="I70" s="38">
        <v>7.8</v>
      </c>
      <c r="J70" s="38">
        <v>239</v>
      </c>
      <c r="K70" s="39" t="s">
        <v>68</v>
      </c>
    </row>
    <row r="71" spans="1:11" ht="15" customHeight="1" x14ac:dyDescent="0.2">
      <c r="A71" s="19"/>
      <c r="B71" s="13"/>
      <c r="C71" s="49"/>
      <c r="D71" s="48" t="s">
        <v>27</v>
      </c>
      <c r="E71" s="37" t="s">
        <v>80</v>
      </c>
      <c r="F71" s="38">
        <v>150</v>
      </c>
      <c r="G71" s="38">
        <v>3</v>
      </c>
      <c r="H71" s="38">
        <v>6.1</v>
      </c>
      <c r="I71" s="38">
        <v>24.3</v>
      </c>
      <c r="J71" s="38">
        <v>166</v>
      </c>
      <c r="K71" s="39" t="s">
        <v>81</v>
      </c>
    </row>
    <row r="72" spans="1:11" ht="54" customHeight="1" x14ac:dyDescent="0.2">
      <c r="A72" s="19"/>
      <c r="B72" s="13"/>
      <c r="C72" s="49"/>
      <c r="D72" s="48" t="s">
        <v>24</v>
      </c>
      <c r="E72" s="37" t="s">
        <v>41</v>
      </c>
      <c r="F72" s="38">
        <v>60</v>
      </c>
      <c r="G72" s="38">
        <v>1</v>
      </c>
      <c r="H72" s="38">
        <v>0</v>
      </c>
      <c r="I72" s="38">
        <v>4.8</v>
      </c>
      <c r="J72" s="38">
        <v>26</v>
      </c>
      <c r="K72" s="39" t="s">
        <v>42</v>
      </c>
    </row>
    <row r="73" spans="1:11" ht="15" customHeight="1" x14ac:dyDescent="0.2">
      <c r="A73" s="19"/>
      <c r="B73" s="13"/>
      <c r="C73" s="49"/>
      <c r="D73" s="48" t="s">
        <v>28</v>
      </c>
      <c r="E73" s="37" t="s">
        <v>70</v>
      </c>
      <c r="F73" s="38">
        <v>200</v>
      </c>
      <c r="G73" s="38">
        <v>0.6</v>
      </c>
      <c r="H73" s="38">
        <v>0</v>
      </c>
      <c r="I73" s="38">
        <v>31.4</v>
      </c>
      <c r="J73" s="38">
        <v>124</v>
      </c>
      <c r="K73" s="39" t="s">
        <v>71</v>
      </c>
    </row>
    <row r="74" spans="1:11" ht="15" customHeight="1" x14ac:dyDescent="0.2">
      <c r="A74" s="19"/>
      <c r="B74" s="13"/>
      <c r="C74" s="49"/>
      <c r="D74" s="48" t="s">
        <v>29</v>
      </c>
      <c r="E74" s="37" t="s">
        <v>36</v>
      </c>
      <c r="F74" s="38">
        <v>57</v>
      </c>
      <c r="G74" s="38">
        <v>3.5</v>
      </c>
      <c r="H74" s="38">
        <v>1</v>
      </c>
      <c r="I74" s="38">
        <v>25</v>
      </c>
      <c r="J74" s="38">
        <v>125</v>
      </c>
      <c r="K74" s="39" t="s">
        <v>40</v>
      </c>
    </row>
    <row r="75" spans="1:11" ht="15" customHeight="1" x14ac:dyDescent="0.2">
      <c r="A75" s="19"/>
      <c r="B75" s="13"/>
      <c r="C75" s="49"/>
      <c r="D75" s="48" t="s">
        <v>22</v>
      </c>
      <c r="E75" s="37"/>
      <c r="F75" s="38"/>
      <c r="G75" s="38"/>
      <c r="H75" s="38"/>
      <c r="I75" s="38"/>
      <c r="J75" s="38"/>
      <c r="K75" s="39"/>
    </row>
    <row r="76" spans="1:11" x14ac:dyDescent="0.2">
      <c r="A76" s="19"/>
      <c r="B76" s="13"/>
      <c r="C76" s="49"/>
      <c r="D76" s="50"/>
      <c r="E76" s="37"/>
      <c r="F76" s="38"/>
      <c r="G76" s="38"/>
      <c r="H76" s="38"/>
      <c r="I76" s="38"/>
      <c r="J76" s="38"/>
      <c r="K76" s="39"/>
    </row>
    <row r="77" spans="1:11" x14ac:dyDescent="0.2">
      <c r="A77" s="19"/>
      <c r="B77" s="13"/>
      <c r="C77" s="49"/>
      <c r="D77" s="50"/>
      <c r="E77" s="37"/>
      <c r="F77" s="38"/>
      <c r="G77" s="38"/>
      <c r="H77" s="38"/>
      <c r="I77" s="38"/>
      <c r="J77" s="38"/>
      <c r="K77" s="39"/>
    </row>
    <row r="78" spans="1:11" ht="15" customHeight="1" x14ac:dyDescent="0.2">
      <c r="A78" s="20"/>
      <c r="B78" s="15"/>
      <c r="C78" s="45"/>
      <c r="D78" s="46" t="s">
        <v>30</v>
      </c>
      <c r="E78" s="9"/>
      <c r="F78" s="16">
        <f>SUM(F69:F77)</f>
        <v>780</v>
      </c>
      <c r="G78" s="16">
        <f t="shared" ref="G78" si="23">SUM(G69:G77)</f>
        <v>26.6</v>
      </c>
      <c r="H78" s="16">
        <f t="shared" ref="H78" si="24">SUM(H69:H77)</f>
        <v>24.1</v>
      </c>
      <c r="I78" s="16">
        <f t="shared" ref="I78" si="25">SUM(I69:I77)</f>
        <v>99.699999999999989</v>
      </c>
      <c r="J78" s="16">
        <f t="shared" ref="J78" si="26">SUM(J69:J77)</f>
        <v>764</v>
      </c>
      <c r="K78" s="21"/>
    </row>
    <row r="79" spans="1:11" ht="18" customHeight="1" thickBot="1" x14ac:dyDescent="0.25">
      <c r="A79" s="25">
        <f>A62</f>
        <v>1</v>
      </c>
      <c r="B79" s="26">
        <f>B62</f>
        <v>4</v>
      </c>
      <c r="C79" s="79" t="s">
        <v>4</v>
      </c>
      <c r="D79" s="80"/>
      <c r="E79" s="27"/>
      <c r="F79" s="28">
        <f>F68+F78</f>
        <v>1330</v>
      </c>
      <c r="G79" s="28">
        <f t="shared" ref="G79" si="27">G68+G78</f>
        <v>46.5</v>
      </c>
      <c r="H79" s="28">
        <f t="shared" ref="H79" si="28">H68+H78</f>
        <v>44.3</v>
      </c>
      <c r="I79" s="28">
        <f t="shared" ref="I79" si="29">I68+I78</f>
        <v>180.1</v>
      </c>
      <c r="J79" s="28">
        <f t="shared" ref="J79" si="30">J68+J78</f>
        <v>1332</v>
      </c>
      <c r="K79" s="28"/>
    </row>
    <row r="80" spans="1:11" ht="27" customHeight="1" x14ac:dyDescent="0.2">
      <c r="A80" s="17">
        <v>1</v>
      </c>
      <c r="B80" s="18">
        <v>5</v>
      </c>
      <c r="C80" s="51" t="s">
        <v>18</v>
      </c>
      <c r="D80" s="52" t="s">
        <v>19</v>
      </c>
      <c r="E80" s="34" t="s">
        <v>92</v>
      </c>
      <c r="F80" s="35">
        <v>320</v>
      </c>
      <c r="G80" s="35">
        <v>17.7</v>
      </c>
      <c r="H80" s="35">
        <v>17.3</v>
      </c>
      <c r="I80" s="35">
        <v>43.6</v>
      </c>
      <c r="J80" s="35">
        <v>409</v>
      </c>
      <c r="K80" s="36" t="s">
        <v>93</v>
      </c>
    </row>
    <row r="81" spans="1:11" ht="14.25" customHeight="1" x14ac:dyDescent="0.2">
      <c r="A81" s="19"/>
      <c r="B81" s="13"/>
      <c r="C81" s="49"/>
      <c r="D81" s="54" t="s">
        <v>28</v>
      </c>
      <c r="E81" s="37" t="s">
        <v>48</v>
      </c>
      <c r="F81" s="38">
        <v>200</v>
      </c>
      <c r="G81" s="38">
        <v>0.2</v>
      </c>
      <c r="H81" s="38">
        <v>0</v>
      </c>
      <c r="I81" s="38">
        <v>15</v>
      </c>
      <c r="J81" s="38">
        <v>58</v>
      </c>
      <c r="K81" s="39" t="s">
        <v>89</v>
      </c>
    </row>
    <row r="82" spans="1:11" ht="14.25" customHeight="1" x14ac:dyDescent="0.2">
      <c r="A82" s="19"/>
      <c r="B82" s="13"/>
      <c r="C82" s="49"/>
      <c r="D82" s="48" t="s">
        <v>29</v>
      </c>
      <c r="E82" s="37" t="s">
        <v>36</v>
      </c>
      <c r="F82" s="38">
        <v>40</v>
      </c>
      <c r="G82" s="38">
        <v>2.4</v>
      </c>
      <c r="H82" s="38">
        <v>0.7</v>
      </c>
      <c r="I82" s="38">
        <v>17.600000000000001</v>
      </c>
      <c r="J82" s="38">
        <v>88</v>
      </c>
      <c r="K82" s="39" t="s">
        <v>40</v>
      </c>
    </row>
    <row r="83" spans="1:11" ht="14.25" customHeight="1" x14ac:dyDescent="0.2">
      <c r="A83" s="19"/>
      <c r="B83" s="13"/>
      <c r="C83" s="49"/>
      <c r="D83" s="48" t="s">
        <v>22</v>
      </c>
      <c r="E83" s="37"/>
      <c r="F83" s="38"/>
      <c r="G83" s="38"/>
      <c r="H83" s="38"/>
      <c r="I83" s="38"/>
      <c r="J83" s="38"/>
      <c r="K83" s="39"/>
    </row>
    <row r="84" spans="1:11" x14ac:dyDescent="0.2">
      <c r="A84" s="19"/>
      <c r="B84" s="13"/>
      <c r="C84" s="49"/>
      <c r="D84" s="50"/>
      <c r="E84" s="37"/>
      <c r="F84" s="38"/>
      <c r="G84" s="38"/>
      <c r="H84" s="38"/>
      <c r="I84" s="38"/>
      <c r="J84" s="38"/>
      <c r="K84" s="39"/>
    </row>
    <row r="85" spans="1:11" x14ac:dyDescent="0.2">
      <c r="A85" s="19"/>
      <c r="B85" s="13"/>
      <c r="C85" s="49"/>
      <c r="D85" s="50"/>
      <c r="E85" s="37"/>
      <c r="F85" s="38"/>
      <c r="G85" s="38"/>
      <c r="H85" s="38"/>
      <c r="I85" s="38"/>
      <c r="J85" s="38"/>
      <c r="K85" s="39"/>
    </row>
    <row r="86" spans="1:11" ht="14.25" customHeight="1" x14ac:dyDescent="0.2">
      <c r="A86" s="20"/>
      <c r="B86" s="15"/>
      <c r="C86" s="45"/>
      <c r="D86" s="46" t="s">
        <v>30</v>
      </c>
      <c r="E86" s="8"/>
      <c r="F86" s="16">
        <f>SUM(F80:F85)</f>
        <v>560</v>
      </c>
      <c r="G86" s="16">
        <f>SUM(G80:G85)</f>
        <v>20.299999999999997</v>
      </c>
      <c r="H86" s="16">
        <f>SUM(H80:H85)</f>
        <v>18</v>
      </c>
      <c r="I86" s="16">
        <f>SUM(I80:I85)</f>
        <v>76.2</v>
      </c>
      <c r="J86" s="16">
        <f>SUM(J80:J85)</f>
        <v>555</v>
      </c>
      <c r="K86" s="21"/>
    </row>
    <row r="87" spans="1:11" ht="30.75" customHeight="1" x14ac:dyDescent="0.2">
      <c r="A87" s="22">
        <f>A80</f>
        <v>1</v>
      </c>
      <c r="B87" s="11">
        <f>B80</f>
        <v>5</v>
      </c>
      <c r="C87" s="47" t="s">
        <v>23</v>
      </c>
      <c r="D87" s="48" t="s">
        <v>25</v>
      </c>
      <c r="E87" s="37" t="s">
        <v>76</v>
      </c>
      <c r="F87" s="38">
        <v>214</v>
      </c>
      <c r="G87" s="38">
        <v>1.6</v>
      </c>
      <c r="H87" s="38">
        <v>4.2</v>
      </c>
      <c r="I87" s="38">
        <v>10.4</v>
      </c>
      <c r="J87" s="38">
        <v>86</v>
      </c>
      <c r="K87" s="39" t="s">
        <v>94</v>
      </c>
    </row>
    <row r="88" spans="1:11" ht="30" customHeight="1" x14ac:dyDescent="0.2">
      <c r="A88" s="19"/>
      <c r="B88" s="13"/>
      <c r="C88" s="49"/>
      <c r="D88" s="48" t="s">
        <v>26</v>
      </c>
      <c r="E88" s="37" t="s">
        <v>95</v>
      </c>
      <c r="F88" s="38">
        <v>100</v>
      </c>
      <c r="G88" s="38">
        <v>14</v>
      </c>
      <c r="H88" s="38">
        <v>12.2</v>
      </c>
      <c r="I88" s="38">
        <v>15</v>
      </c>
      <c r="J88" s="38">
        <v>247</v>
      </c>
      <c r="K88" s="39" t="s">
        <v>50</v>
      </c>
    </row>
    <row r="89" spans="1:11" ht="15.75" customHeight="1" x14ac:dyDescent="0.2">
      <c r="A89" s="19"/>
      <c r="B89" s="13"/>
      <c r="C89" s="49"/>
      <c r="D89" s="48" t="s">
        <v>27</v>
      </c>
      <c r="E89" s="37" t="s">
        <v>46</v>
      </c>
      <c r="F89" s="38">
        <v>150</v>
      </c>
      <c r="G89" s="38">
        <v>5.2</v>
      </c>
      <c r="H89" s="38">
        <v>6.1</v>
      </c>
      <c r="I89" s="38">
        <v>36</v>
      </c>
      <c r="J89" s="38">
        <v>220</v>
      </c>
      <c r="K89" s="39" t="s">
        <v>47</v>
      </c>
    </row>
    <row r="90" spans="1:11" ht="41.25" customHeight="1" x14ac:dyDescent="0.2">
      <c r="A90" s="19"/>
      <c r="B90" s="13"/>
      <c r="C90" s="49"/>
      <c r="D90" s="48" t="s">
        <v>24</v>
      </c>
      <c r="E90" s="37" t="s">
        <v>96</v>
      </c>
      <c r="F90" s="38">
        <v>60</v>
      </c>
      <c r="G90" s="38">
        <v>0.9</v>
      </c>
      <c r="H90" s="38">
        <v>0</v>
      </c>
      <c r="I90" s="38">
        <v>3</v>
      </c>
      <c r="J90" s="38">
        <v>17</v>
      </c>
      <c r="K90" s="39" t="s">
        <v>97</v>
      </c>
    </row>
    <row r="91" spans="1:11" ht="16.5" customHeight="1" x14ac:dyDescent="0.2">
      <c r="A91" s="19"/>
      <c r="B91" s="13"/>
      <c r="C91" s="49"/>
      <c r="D91" s="48" t="s">
        <v>20</v>
      </c>
      <c r="E91" s="37" t="s">
        <v>35</v>
      </c>
      <c r="F91" s="38">
        <v>200</v>
      </c>
      <c r="G91" s="38">
        <v>0.2</v>
      </c>
      <c r="H91" s="38">
        <v>0</v>
      </c>
      <c r="I91" s="38">
        <v>15</v>
      </c>
      <c r="J91" s="38">
        <v>58</v>
      </c>
      <c r="K91" s="39" t="s">
        <v>39</v>
      </c>
    </row>
    <row r="92" spans="1:11" ht="16.5" customHeight="1" x14ac:dyDescent="0.2">
      <c r="A92" s="19"/>
      <c r="B92" s="13"/>
      <c r="C92" s="49"/>
      <c r="D92" s="48" t="s">
        <v>29</v>
      </c>
      <c r="E92" s="37" t="s">
        <v>36</v>
      </c>
      <c r="F92" s="38">
        <v>55</v>
      </c>
      <c r="G92" s="38">
        <v>3.4</v>
      </c>
      <c r="H92" s="38">
        <v>1</v>
      </c>
      <c r="I92" s="38">
        <v>24.2</v>
      </c>
      <c r="J92" s="38">
        <v>121</v>
      </c>
      <c r="K92" s="39" t="s">
        <v>40</v>
      </c>
    </row>
    <row r="93" spans="1:11" ht="16.5" customHeight="1" x14ac:dyDescent="0.2">
      <c r="A93" s="19"/>
      <c r="B93" s="13"/>
      <c r="C93" s="49"/>
      <c r="D93" s="48" t="s">
        <v>22</v>
      </c>
      <c r="E93" s="37"/>
      <c r="F93" s="38"/>
      <c r="G93" s="38"/>
      <c r="H93" s="38"/>
      <c r="I93" s="38"/>
      <c r="J93" s="38"/>
      <c r="K93" s="39"/>
    </row>
    <row r="94" spans="1:11" ht="16.5" customHeight="1" x14ac:dyDescent="0.2">
      <c r="A94" s="19"/>
      <c r="B94" s="13"/>
      <c r="C94" s="49"/>
      <c r="D94" s="50"/>
      <c r="E94" s="37"/>
      <c r="F94" s="38"/>
      <c r="G94" s="38"/>
      <c r="H94" s="38"/>
      <c r="I94" s="38"/>
      <c r="J94" s="38"/>
      <c r="K94" s="39"/>
    </row>
    <row r="95" spans="1:11" ht="16.5" customHeight="1" x14ac:dyDescent="0.2">
      <c r="A95" s="19"/>
      <c r="B95" s="13"/>
      <c r="C95" s="49"/>
      <c r="D95" s="50"/>
      <c r="E95" s="37"/>
      <c r="F95" s="38"/>
      <c r="G95" s="38"/>
      <c r="H95" s="38"/>
      <c r="I95" s="38"/>
      <c r="J95" s="38"/>
      <c r="K95" s="39"/>
    </row>
    <row r="96" spans="1:11" ht="17.25" customHeight="1" x14ac:dyDescent="0.2">
      <c r="A96" s="20"/>
      <c r="B96" s="15"/>
      <c r="C96" s="45"/>
      <c r="D96" s="46" t="s">
        <v>30</v>
      </c>
      <c r="E96" s="9"/>
      <c r="F96" s="16">
        <f>SUM(F87:F95)</f>
        <v>779</v>
      </c>
      <c r="G96" s="16">
        <f t="shared" ref="G96" si="31">SUM(G87:G95)</f>
        <v>25.299999999999997</v>
      </c>
      <c r="H96" s="16">
        <f t="shared" ref="H96" si="32">SUM(H87:H95)</f>
        <v>23.5</v>
      </c>
      <c r="I96" s="16">
        <f t="shared" ref="I96" si="33">SUM(I87:I95)</f>
        <v>103.60000000000001</v>
      </c>
      <c r="J96" s="16">
        <f t="shared" ref="J96" si="34">SUM(J87:J95)</f>
        <v>749</v>
      </c>
      <c r="K96" s="21"/>
    </row>
    <row r="97" spans="1:11" ht="19.5" customHeight="1" thickBot="1" x14ac:dyDescent="0.25">
      <c r="A97" s="25">
        <f>A80</f>
        <v>1</v>
      </c>
      <c r="B97" s="26">
        <f>B80</f>
        <v>5</v>
      </c>
      <c r="C97" s="79" t="s">
        <v>4</v>
      </c>
      <c r="D97" s="80"/>
      <c r="E97" s="27"/>
      <c r="F97" s="28">
        <f>F86+F96</f>
        <v>1339</v>
      </c>
      <c r="G97" s="28">
        <f t="shared" ref="G97" si="35">G86+G96</f>
        <v>45.599999999999994</v>
      </c>
      <c r="H97" s="28">
        <f t="shared" ref="H97" si="36">H86+H96</f>
        <v>41.5</v>
      </c>
      <c r="I97" s="28">
        <f t="shared" ref="I97" si="37">I86+I96</f>
        <v>179.8</v>
      </c>
      <c r="J97" s="28">
        <f t="shared" ref="J97" si="38">J86+J96</f>
        <v>1304</v>
      </c>
      <c r="K97" s="28"/>
    </row>
    <row r="98" spans="1:11" ht="53.25" customHeight="1" x14ac:dyDescent="0.2">
      <c r="A98" s="17">
        <v>2</v>
      </c>
      <c r="B98" s="18">
        <v>1</v>
      </c>
      <c r="C98" s="51" t="s">
        <v>18</v>
      </c>
      <c r="D98" s="52" t="s">
        <v>19</v>
      </c>
      <c r="E98" s="34" t="s">
        <v>98</v>
      </c>
      <c r="F98" s="35">
        <v>210</v>
      </c>
      <c r="G98" s="35">
        <v>5.8</v>
      </c>
      <c r="H98" s="35">
        <v>9.1999999999999993</v>
      </c>
      <c r="I98" s="35">
        <v>28.8</v>
      </c>
      <c r="J98" s="35">
        <v>183</v>
      </c>
      <c r="K98" s="36" t="s">
        <v>72</v>
      </c>
    </row>
    <row r="99" spans="1:11" ht="14.25" customHeight="1" x14ac:dyDescent="0.2">
      <c r="A99" s="19"/>
      <c r="B99" s="13"/>
      <c r="C99" s="49"/>
      <c r="D99" s="54" t="s">
        <v>34</v>
      </c>
      <c r="E99" s="37" t="s">
        <v>99</v>
      </c>
      <c r="F99" s="38">
        <v>115</v>
      </c>
      <c r="G99" s="38">
        <v>10.6</v>
      </c>
      <c r="H99" s="38">
        <v>10.199999999999999</v>
      </c>
      <c r="I99" s="38">
        <v>14.6</v>
      </c>
      <c r="J99" s="38">
        <v>232</v>
      </c>
      <c r="K99" s="39" t="s">
        <v>38</v>
      </c>
    </row>
    <row r="100" spans="1:11" ht="14.25" customHeight="1" x14ac:dyDescent="0.2">
      <c r="A100" s="19"/>
      <c r="B100" s="13"/>
      <c r="C100" s="49"/>
      <c r="D100" s="48" t="s">
        <v>20</v>
      </c>
      <c r="E100" s="37" t="s">
        <v>35</v>
      </c>
      <c r="F100" s="38">
        <v>200</v>
      </c>
      <c r="G100" s="38">
        <v>0.2</v>
      </c>
      <c r="H100" s="38">
        <v>0</v>
      </c>
      <c r="I100" s="38">
        <v>15</v>
      </c>
      <c r="J100" s="38">
        <v>58</v>
      </c>
      <c r="K100" s="39" t="s">
        <v>39</v>
      </c>
    </row>
    <row r="101" spans="1:11" ht="14.25" customHeight="1" x14ac:dyDescent="0.2">
      <c r="A101" s="19"/>
      <c r="B101" s="13"/>
      <c r="C101" s="49"/>
      <c r="D101" s="48" t="s">
        <v>29</v>
      </c>
      <c r="E101" s="37" t="s">
        <v>36</v>
      </c>
      <c r="F101" s="38">
        <v>50</v>
      </c>
      <c r="G101" s="38">
        <v>3.1</v>
      </c>
      <c r="H101" s="38">
        <v>0.9</v>
      </c>
      <c r="I101" s="38">
        <v>22</v>
      </c>
      <c r="J101" s="38">
        <v>110</v>
      </c>
      <c r="K101" s="39" t="s">
        <v>40</v>
      </c>
    </row>
    <row r="102" spans="1:11" ht="14.25" customHeight="1" x14ac:dyDescent="0.2">
      <c r="A102" s="19"/>
      <c r="B102" s="13"/>
      <c r="C102" s="49"/>
      <c r="D102" s="48" t="s">
        <v>22</v>
      </c>
      <c r="E102" s="37"/>
      <c r="F102" s="38"/>
      <c r="G102" s="38"/>
      <c r="H102" s="38"/>
      <c r="I102" s="38"/>
      <c r="J102" s="38"/>
      <c r="K102" s="39"/>
    </row>
    <row r="103" spans="1:11" ht="14.25" customHeight="1" x14ac:dyDescent="0.2">
      <c r="A103" s="19"/>
      <c r="B103" s="13"/>
      <c r="C103" s="49"/>
      <c r="D103" s="50"/>
      <c r="E103" s="37"/>
      <c r="F103" s="38"/>
      <c r="G103" s="38"/>
      <c r="H103" s="38"/>
      <c r="I103" s="38"/>
      <c r="J103" s="38"/>
      <c r="K103" s="39"/>
    </row>
    <row r="104" spans="1:11" ht="14.25" customHeight="1" x14ac:dyDescent="0.2">
      <c r="A104" s="19"/>
      <c r="B104" s="13"/>
      <c r="C104" s="49"/>
      <c r="D104" s="50"/>
      <c r="E104" s="37"/>
      <c r="F104" s="38"/>
      <c r="G104" s="38"/>
      <c r="H104" s="38"/>
      <c r="I104" s="38"/>
      <c r="J104" s="38"/>
      <c r="K104" s="39"/>
    </row>
    <row r="105" spans="1:11" ht="16.5" customHeight="1" x14ac:dyDescent="0.2">
      <c r="A105" s="20"/>
      <c r="B105" s="15"/>
      <c r="C105" s="45"/>
      <c r="D105" s="46" t="s">
        <v>30</v>
      </c>
      <c r="E105" s="8"/>
      <c r="F105" s="16">
        <f>SUM(F98:F104)</f>
        <v>575</v>
      </c>
      <c r="G105" s="16">
        <f t="shared" ref="G105:J105" si="39">SUM(G98:G104)</f>
        <v>19.7</v>
      </c>
      <c r="H105" s="16">
        <f t="shared" si="39"/>
        <v>20.299999999999997</v>
      </c>
      <c r="I105" s="16">
        <f t="shared" si="39"/>
        <v>80.400000000000006</v>
      </c>
      <c r="J105" s="16">
        <f t="shared" si="39"/>
        <v>583</v>
      </c>
      <c r="K105" s="21"/>
    </row>
    <row r="106" spans="1:11" ht="28.5" customHeight="1" x14ac:dyDescent="0.2">
      <c r="A106" s="22">
        <f>A98</f>
        <v>2</v>
      </c>
      <c r="B106" s="11">
        <f>B98</f>
        <v>1</v>
      </c>
      <c r="C106" s="47" t="s">
        <v>23</v>
      </c>
      <c r="D106" s="48" t="s">
        <v>25</v>
      </c>
      <c r="E106" s="37" t="s">
        <v>100</v>
      </c>
      <c r="F106" s="38">
        <v>220</v>
      </c>
      <c r="G106" s="38">
        <v>3.5</v>
      </c>
      <c r="H106" s="38">
        <v>2.8</v>
      </c>
      <c r="I106" s="38">
        <v>6.4</v>
      </c>
      <c r="J106" s="38">
        <v>84</v>
      </c>
      <c r="K106" s="39" t="s">
        <v>101</v>
      </c>
    </row>
    <row r="107" spans="1:11" ht="27.75" customHeight="1" x14ac:dyDescent="0.2">
      <c r="A107" s="19"/>
      <c r="B107" s="13"/>
      <c r="C107" s="49"/>
      <c r="D107" s="48" t="s">
        <v>26</v>
      </c>
      <c r="E107" s="37" t="s">
        <v>56</v>
      </c>
      <c r="F107" s="38">
        <v>100</v>
      </c>
      <c r="G107" s="38">
        <v>14.1</v>
      </c>
      <c r="H107" s="38">
        <v>14</v>
      </c>
      <c r="I107" s="38">
        <v>18.100000000000001</v>
      </c>
      <c r="J107" s="38">
        <v>262</v>
      </c>
      <c r="K107" s="39" t="s">
        <v>57</v>
      </c>
    </row>
    <row r="108" spans="1:11" ht="15" customHeight="1" x14ac:dyDescent="0.2">
      <c r="A108" s="19"/>
      <c r="B108" s="13"/>
      <c r="C108" s="49"/>
      <c r="D108" s="48" t="s">
        <v>27</v>
      </c>
      <c r="E108" s="37" t="s">
        <v>102</v>
      </c>
      <c r="F108" s="38">
        <v>150</v>
      </c>
      <c r="G108" s="38">
        <v>7.6</v>
      </c>
      <c r="H108" s="38">
        <v>7.8</v>
      </c>
      <c r="I108" s="38">
        <v>27.7</v>
      </c>
      <c r="J108" s="38">
        <v>208</v>
      </c>
      <c r="K108" s="39" t="s">
        <v>69</v>
      </c>
    </row>
    <row r="109" spans="1:11" ht="53.25" customHeight="1" x14ac:dyDescent="0.2">
      <c r="A109" s="19"/>
      <c r="B109" s="13"/>
      <c r="C109" s="49"/>
      <c r="D109" s="48" t="s">
        <v>24</v>
      </c>
      <c r="E109" s="37" t="s">
        <v>41</v>
      </c>
      <c r="F109" s="38">
        <v>60</v>
      </c>
      <c r="G109" s="38">
        <v>1</v>
      </c>
      <c r="H109" s="38">
        <v>0</v>
      </c>
      <c r="I109" s="38">
        <v>4.8</v>
      </c>
      <c r="J109" s="38">
        <v>26</v>
      </c>
      <c r="K109" s="39" t="s">
        <v>42</v>
      </c>
    </row>
    <row r="110" spans="1:11" ht="15" customHeight="1" x14ac:dyDescent="0.2">
      <c r="A110" s="19"/>
      <c r="B110" s="13"/>
      <c r="C110" s="49"/>
      <c r="D110" s="48" t="s">
        <v>20</v>
      </c>
      <c r="E110" s="37" t="s">
        <v>35</v>
      </c>
      <c r="F110" s="38">
        <v>200</v>
      </c>
      <c r="G110" s="38">
        <v>0.2</v>
      </c>
      <c r="H110" s="38">
        <v>0</v>
      </c>
      <c r="I110" s="38">
        <v>15</v>
      </c>
      <c r="J110" s="38">
        <v>58</v>
      </c>
      <c r="K110" s="39" t="s">
        <v>39</v>
      </c>
    </row>
    <row r="111" spans="1:11" ht="15" customHeight="1" x14ac:dyDescent="0.2">
      <c r="A111" s="19"/>
      <c r="B111" s="13"/>
      <c r="C111" s="49"/>
      <c r="D111" s="48" t="s">
        <v>29</v>
      </c>
      <c r="E111" s="37" t="s">
        <v>36</v>
      </c>
      <c r="F111" s="38">
        <v>53</v>
      </c>
      <c r="G111" s="38">
        <v>3.2</v>
      </c>
      <c r="H111" s="38">
        <v>0.9</v>
      </c>
      <c r="I111" s="38">
        <v>23.3</v>
      </c>
      <c r="J111" s="38">
        <v>117</v>
      </c>
      <c r="K111" s="39" t="s">
        <v>40</v>
      </c>
    </row>
    <row r="112" spans="1:11" ht="15" customHeight="1" x14ac:dyDescent="0.2">
      <c r="A112" s="19"/>
      <c r="B112" s="13"/>
      <c r="C112" s="49"/>
      <c r="D112" s="48" t="s">
        <v>22</v>
      </c>
      <c r="E112" s="37"/>
      <c r="F112" s="38"/>
      <c r="G112" s="38"/>
      <c r="H112" s="38"/>
      <c r="I112" s="38"/>
      <c r="J112" s="38"/>
      <c r="K112" s="39"/>
    </row>
    <row r="113" spans="1:12" x14ac:dyDescent="0.2">
      <c r="A113" s="19"/>
      <c r="B113" s="13"/>
      <c r="C113" s="49"/>
      <c r="D113" s="50"/>
      <c r="E113" s="37"/>
      <c r="F113" s="38"/>
      <c r="G113" s="38"/>
      <c r="H113" s="38"/>
      <c r="I113" s="38"/>
      <c r="J113" s="38"/>
      <c r="K113" s="39"/>
    </row>
    <row r="114" spans="1:12" x14ac:dyDescent="0.2">
      <c r="A114" s="19"/>
      <c r="B114" s="13"/>
      <c r="C114" s="49"/>
      <c r="D114" s="50"/>
      <c r="E114" s="37"/>
      <c r="F114" s="38"/>
      <c r="G114" s="38"/>
      <c r="H114" s="38"/>
      <c r="I114" s="38"/>
      <c r="J114" s="38"/>
      <c r="K114" s="39"/>
    </row>
    <row r="115" spans="1:12" ht="15.75" customHeight="1" x14ac:dyDescent="0.2">
      <c r="A115" s="20"/>
      <c r="B115" s="15"/>
      <c r="C115" s="45"/>
      <c r="D115" s="46" t="s">
        <v>30</v>
      </c>
      <c r="E115" s="9"/>
      <c r="F115" s="16">
        <f>SUM(F106:F114)</f>
        <v>783</v>
      </c>
      <c r="G115" s="16">
        <f t="shared" ref="G115:J115" si="40">SUM(G106:G114)</f>
        <v>29.6</v>
      </c>
      <c r="H115" s="16">
        <f t="shared" si="40"/>
        <v>25.5</v>
      </c>
      <c r="I115" s="16">
        <f t="shared" si="40"/>
        <v>95.3</v>
      </c>
      <c r="J115" s="16">
        <f t="shared" si="40"/>
        <v>755</v>
      </c>
      <c r="K115" s="21"/>
    </row>
    <row r="116" spans="1:12" ht="17.25" customHeight="1" thickBot="1" x14ac:dyDescent="0.25">
      <c r="A116" s="25">
        <f>A98</f>
        <v>2</v>
      </c>
      <c r="B116" s="26">
        <f>B98</f>
        <v>1</v>
      </c>
      <c r="C116" s="79" t="s">
        <v>4</v>
      </c>
      <c r="D116" s="80"/>
      <c r="E116" s="27"/>
      <c r="F116" s="28">
        <f>F105+F115</f>
        <v>1358</v>
      </c>
      <c r="G116" s="28">
        <f t="shared" ref="G116" si="41">G105+G115</f>
        <v>49.3</v>
      </c>
      <c r="H116" s="28">
        <f t="shared" ref="H116" si="42">H105+H115</f>
        <v>45.8</v>
      </c>
      <c r="I116" s="28">
        <f t="shared" ref="I116" si="43">I105+I115</f>
        <v>175.7</v>
      </c>
      <c r="J116" s="28">
        <f t="shared" ref="J116" si="44">J105+J115</f>
        <v>1338</v>
      </c>
      <c r="K116" s="28"/>
      <c r="L116" s="44"/>
    </row>
    <row r="117" spans="1:12" ht="80.25" customHeight="1" x14ac:dyDescent="0.25">
      <c r="A117" s="12">
        <v>2</v>
      </c>
      <c r="B117" s="13">
        <v>2</v>
      </c>
      <c r="C117" s="51" t="s">
        <v>18</v>
      </c>
      <c r="D117" s="5" t="s">
        <v>19</v>
      </c>
      <c r="E117" s="67" t="s">
        <v>103</v>
      </c>
      <c r="F117" s="55">
        <v>320</v>
      </c>
      <c r="G117" s="56">
        <v>16.399999999999999</v>
      </c>
      <c r="H117" s="56">
        <v>19.399999999999999</v>
      </c>
      <c r="I117" s="65">
        <v>49.1</v>
      </c>
      <c r="J117" s="66">
        <v>428</v>
      </c>
      <c r="K117" s="68" t="s">
        <v>104</v>
      </c>
      <c r="L117" s="44"/>
    </row>
    <row r="118" spans="1:12" ht="15.75" customHeight="1" x14ac:dyDescent="0.25">
      <c r="A118" s="12"/>
      <c r="B118" s="13"/>
      <c r="C118" s="49"/>
      <c r="D118" s="7" t="s">
        <v>28</v>
      </c>
      <c r="E118" s="57" t="s">
        <v>48</v>
      </c>
      <c r="F118" s="58">
        <v>200</v>
      </c>
      <c r="G118" s="59">
        <v>0.2</v>
      </c>
      <c r="H118" s="59">
        <v>0</v>
      </c>
      <c r="I118" s="59">
        <v>15</v>
      </c>
      <c r="J118" s="58">
        <v>58</v>
      </c>
      <c r="K118" s="60" t="s">
        <v>89</v>
      </c>
      <c r="L118" s="44"/>
    </row>
    <row r="119" spans="1:12" ht="15.75" customHeight="1" x14ac:dyDescent="0.25">
      <c r="A119" s="12"/>
      <c r="B119" s="13"/>
      <c r="C119" s="49"/>
      <c r="D119" s="6" t="s">
        <v>29</v>
      </c>
      <c r="E119" s="60" t="s">
        <v>36</v>
      </c>
      <c r="F119" s="58">
        <v>47</v>
      </c>
      <c r="G119" s="59">
        <v>2.9</v>
      </c>
      <c r="H119" s="59">
        <v>0.8</v>
      </c>
      <c r="I119" s="59">
        <v>20.2</v>
      </c>
      <c r="J119" s="58">
        <v>103</v>
      </c>
      <c r="K119" s="60" t="s">
        <v>40</v>
      </c>
      <c r="L119" s="44"/>
    </row>
    <row r="120" spans="1:12" ht="15.75" customHeight="1" x14ac:dyDescent="0.25">
      <c r="A120" s="12"/>
      <c r="B120" s="13"/>
      <c r="C120" s="49"/>
      <c r="D120" s="6" t="s">
        <v>22</v>
      </c>
      <c r="E120" s="60"/>
      <c r="F120" s="61"/>
      <c r="G120" s="62"/>
      <c r="H120" s="62"/>
      <c r="I120" s="62"/>
      <c r="J120" s="63"/>
      <c r="K120" s="64"/>
      <c r="L120" s="44"/>
    </row>
    <row r="121" spans="1:12" ht="15.75" customHeight="1" x14ac:dyDescent="0.2">
      <c r="A121" s="12"/>
      <c r="B121" s="13"/>
      <c r="C121" s="49"/>
      <c r="D121" s="50"/>
      <c r="E121" s="37"/>
      <c r="F121" s="38"/>
      <c r="G121" s="38"/>
      <c r="H121" s="38"/>
      <c r="I121" s="38"/>
      <c r="J121" s="38"/>
      <c r="K121" s="39"/>
    </row>
    <row r="122" spans="1:12" ht="15.75" customHeight="1" x14ac:dyDescent="0.2">
      <c r="A122" s="12"/>
      <c r="B122" s="13"/>
      <c r="C122" s="49"/>
      <c r="D122" s="50"/>
      <c r="E122" s="37"/>
      <c r="F122" s="38"/>
      <c r="G122" s="38"/>
      <c r="H122" s="38"/>
      <c r="I122" s="38"/>
      <c r="J122" s="38"/>
      <c r="K122" s="39"/>
    </row>
    <row r="123" spans="1:12" ht="18" customHeight="1" x14ac:dyDescent="0.2">
      <c r="A123" s="14"/>
      <c r="B123" s="15"/>
      <c r="C123" s="45"/>
      <c r="D123" s="46" t="s">
        <v>30</v>
      </c>
      <c r="E123" s="8"/>
      <c r="F123" s="16">
        <f>SUM(F117:F122)</f>
        <v>567</v>
      </c>
      <c r="G123" s="16">
        <f>SUM(G117:G122)</f>
        <v>19.499999999999996</v>
      </c>
      <c r="H123" s="16">
        <f>SUM(H117:H122)</f>
        <v>20.2</v>
      </c>
      <c r="I123" s="16">
        <f>SUM(I117:I122)</f>
        <v>84.3</v>
      </c>
      <c r="J123" s="16">
        <f>SUM(J117:J122)</f>
        <v>589</v>
      </c>
      <c r="K123" s="21"/>
    </row>
    <row r="124" spans="1:12" ht="45.75" customHeight="1" x14ac:dyDescent="0.2">
      <c r="A124" s="11">
        <f>A117</f>
        <v>2</v>
      </c>
      <c r="B124" s="11">
        <f>B117</f>
        <v>2</v>
      </c>
      <c r="C124" s="47" t="s">
        <v>23</v>
      </c>
      <c r="D124" s="48" t="s">
        <v>25</v>
      </c>
      <c r="E124" s="37" t="s">
        <v>105</v>
      </c>
      <c r="F124" s="38">
        <v>209</v>
      </c>
      <c r="G124" s="38">
        <v>1.6</v>
      </c>
      <c r="H124" s="38">
        <v>4.2</v>
      </c>
      <c r="I124" s="38">
        <v>10.4</v>
      </c>
      <c r="J124" s="38">
        <v>86</v>
      </c>
      <c r="K124" s="39" t="s">
        <v>106</v>
      </c>
    </row>
    <row r="125" spans="1:12" ht="31.5" customHeight="1" x14ac:dyDescent="0.2">
      <c r="A125" s="12"/>
      <c r="B125" s="13"/>
      <c r="C125" s="49"/>
      <c r="D125" s="48" t="s">
        <v>26</v>
      </c>
      <c r="E125" s="37" t="s">
        <v>83</v>
      </c>
      <c r="F125" s="38">
        <v>150</v>
      </c>
      <c r="G125" s="38">
        <v>13.8</v>
      </c>
      <c r="H125" s="38">
        <v>14.6</v>
      </c>
      <c r="I125" s="38">
        <v>27.3</v>
      </c>
      <c r="J125" s="38">
        <v>297</v>
      </c>
      <c r="K125" s="39" t="s">
        <v>43</v>
      </c>
    </row>
    <row r="126" spans="1:12" ht="16.5" customHeight="1" x14ac:dyDescent="0.2">
      <c r="A126" s="12"/>
      <c r="B126" s="13"/>
      <c r="C126" s="49"/>
      <c r="D126" s="48" t="s">
        <v>27</v>
      </c>
      <c r="E126" s="37" t="s">
        <v>51</v>
      </c>
      <c r="F126" s="38">
        <v>150</v>
      </c>
      <c r="G126" s="38">
        <v>4.5</v>
      </c>
      <c r="H126" s="38">
        <v>6.7</v>
      </c>
      <c r="I126" s="38">
        <v>22.4</v>
      </c>
      <c r="J126" s="38">
        <v>171</v>
      </c>
      <c r="K126" s="39" t="s">
        <v>45</v>
      </c>
    </row>
    <row r="127" spans="1:12" ht="58.5" customHeight="1" x14ac:dyDescent="0.2">
      <c r="A127" s="12"/>
      <c r="B127" s="13"/>
      <c r="C127" s="49"/>
      <c r="D127" s="48" t="s">
        <v>24</v>
      </c>
      <c r="E127" s="37" t="s">
        <v>41</v>
      </c>
      <c r="F127" s="38">
        <v>60</v>
      </c>
      <c r="G127" s="38">
        <v>1</v>
      </c>
      <c r="H127" s="38">
        <v>0</v>
      </c>
      <c r="I127" s="38">
        <v>4.8</v>
      </c>
      <c r="J127" s="38">
        <v>26</v>
      </c>
      <c r="K127" s="39" t="s">
        <v>42</v>
      </c>
    </row>
    <row r="128" spans="1:12" ht="15.75" customHeight="1" x14ac:dyDescent="0.2">
      <c r="A128" s="12"/>
      <c r="B128" s="13"/>
      <c r="C128" s="49"/>
      <c r="D128" s="48" t="s">
        <v>28</v>
      </c>
      <c r="E128" s="37" t="s">
        <v>70</v>
      </c>
      <c r="F128" s="38">
        <v>200</v>
      </c>
      <c r="G128" s="38">
        <v>0.6</v>
      </c>
      <c r="H128" s="38">
        <v>0</v>
      </c>
      <c r="I128" s="38">
        <v>31.4</v>
      </c>
      <c r="J128" s="38">
        <v>124</v>
      </c>
      <c r="K128" s="39" t="s">
        <v>71</v>
      </c>
    </row>
    <row r="129" spans="1:11" ht="15.75" customHeight="1" x14ac:dyDescent="0.2">
      <c r="A129" s="12"/>
      <c r="B129" s="13"/>
      <c r="C129" s="49"/>
      <c r="D129" s="48" t="s">
        <v>29</v>
      </c>
      <c r="E129" s="37" t="s">
        <v>36</v>
      </c>
      <c r="F129" s="38">
        <v>56</v>
      </c>
      <c r="G129" s="38">
        <v>3.5</v>
      </c>
      <c r="H129" s="38">
        <v>1</v>
      </c>
      <c r="I129" s="38">
        <v>24.6</v>
      </c>
      <c r="J129" s="38">
        <v>123</v>
      </c>
      <c r="K129" s="39" t="s">
        <v>40</v>
      </c>
    </row>
    <row r="130" spans="1:11" ht="15.75" customHeight="1" x14ac:dyDescent="0.2">
      <c r="A130" s="12"/>
      <c r="B130" s="13"/>
      <c r="C130" s="49"/>
      <c r="D130" s="48" t="s">
        <v>22</v>
      </c>
      <c r="E130" s="37"/>
      <c r="F130" s="38"/>
      <c r="G130" s="38"/>
      <c r="H130" s="38"/>
      <c r="I130" s="38"/>
      <c r="J130" s="38"/>
      <c r="K130" s="39"/>
    </row>
    <row r="131" spans="1:11" ht="15.75" customHeight="1" x14ac:dyDescent="0.2">
      <c r="A131" s="12"/>
      <c r="B131" s="13"/>
      <c r="C131" s="49"/>
      <c r="D131" s="50"/>
      <c r="E131" s="37"/>
      <c r="F131" s="38"/>
      <c r="G131" s="38"/>
      <c r="H131" s="38"/>
      <c r="I131" s="38"/>
      <c r="J131" s="38"/>
      <c r="K131" s="39"/>
    </row>
    <row r="132" spans="1:11" ht="15.75" customHeight="1" x14ac:dyDescent="0.2">
      <c r="A132" s="12"/>
      <c r="B132" s="13"/>
      <c r="C132" s="49"/>
      <c r="D132" s="50"/>
      <c r="E132" s="37"/>
      <c r="F132" s="38"/>
      <c r="G132" s="38"/>
      <c r="H132" s="38"/>
      <c r="I132" s="38"/>
      <c r="J132" s="38"/>
      <c r="K132" s="39"/>
    </row>
    <row r="133" spans="1:11" ht="16.5" customHeight="1" x14ac:dyDescent="0.2">
      <c r="A133" s="14"/>
      <c r="B133" s="15"/>
      <c r="C133" s="45"/>
      <c r="D133" s="46" t="s">
        <v>30</v>
      </c>
      <c r="E133" s="9"/>
      <c r="F133" s="16">
        <f>SUM(F124:F132)</f>
        <v>825</v>
      </c>
      <c r="G133" s="16">
        <f t="shared" ref="G133:J133" si="45">SUM(G124:G132)</f>
        <v>25</v>
      </c>
      <c r="H133" s="16">
        <f t="shared" si="45"/>
        <v>26.5</v>
      </c>
      <c r="I133" s="16">
        <f t="shared" si="45"/>
        <v>120.9</v>
      </c>
      <c r="J133" s="16">
        <f t="shared" si="45"/>
        <v>827</v>
      </c>
      <c r="K133" s="21"/>
    </row>
    <row r="134" spans="1:11" ht="18.75" customHeight="1" thickBot="1" x14ac:dyDescent="0.25">
      <c r="A134" s="29">
        <f>A117</f>
        <v>2</v>
      </c>
      <c r="B134" s="29">
        <f>B117</f>
        <v>2</v>
      </c>
      <c r="C134" s="79" t="s">
        <v>4</v>
      </c>
      <c r="D134" s="80"/>
      <c r="E134" s="27"/>
      <c r="F134" s="28">
        <f>F123+F133</f>
        <v>1392</v>
      </c>
      <c r="G134" s="28">
        <f t="shared" ref="G134" si="46">G123+G133</f>
        <v>44.5</v>
      </c>
      <c r="H134" s="28">
        <f t="shared" ref="H134" si="47">H123+H133</f>
        <v>46.7</v>
      </c>
      <c r="I134" s="28">
        <f t="shared" ref="I134" si="48">I123+I133</f>
        <v>205.2</v>
      </c>
      <c r="J134" s="28">
        <f t="shared" ref="J134" si="49">J123+J133</f>
        <v>1416</v>
      </c>
      <c r="K134" s="28"/>
    </row>
    <row r="135" spans="1:11" ht="41.25" customHeight="1" x14ac:dyDescent="0.2">
      <c r="A135" s="17">
        <v>2</v>
      </c>
      <c r="B135" s="18">
        <v>3</v>
      </c>
      <c r="C135" s="51" t="s">
        <v>18</v>
      </c>
      <c r="D135" s="52" t="s">
        <v>19</v>
      </c>
      <c r="E135" s="34" t="s">
        <v>107</v>
      </c>
      <c r="F135" s="35">
        <v>280</v>
      </c>
      <c r="G135" s="35">
        <v>14.3</v>
      </c>
      <c r="H135" s="35">
        <v>17.8</v>
      </c>
      <c r="I135" s="35">
        <v>35.799999999999997</v>
      </c>
      <c r="J135" s="35">
        <v>351</v>
      </c>
      <c r="K135" s="36" t="s">
        <v>108</v>
      </c>
    </row>
    <row r="136" spans="1:11" ht="15" customHeight="1" x14ac:dyDescent="0.2">
      <c r="A136" s="19"/>
      <c r="B136" s="13"/>
      <c r="C136" s="49"/>
      <c r="D136" s="54" t="s">
        <v>20</v>
      </c>
      <c r="E136" s="37" t="s">
        <v>35</v>
      </c>
      <c r="F136" s="38">
        <v>200</v>
      </c>
      <c r="G136" s="38">
        <v>0.2</v>
      </c>
      <c r="H136" s="38">
        <v>0</v>
      </c>
      <c r="I136" s="38">
        <v>15</v>
      </c>
      <c r="J136" s="38">
        <v>58</v>
      </c>
      <c r="K136" s="39" t="s">
        <v>39</v>
      </c>
    </row>
    <row r="137" spans="1:11" ht="15" customHeight="1" x14ac:dyDescent="0.2">
      <c r="A137" s="19"/>
      <c r="B137" s="13"/>
      <c r="C137" s="49"/>
      <c r="D137" s="48" t="s">
        <v>29</v>
      </c>
      <c r="E137" s="37" t="s">
        <v>36</v>
      </c>
      <c r="F137" s="38">
        <v>70</v>
      </c>
      <c r="G137" s="38">
        <v>4.3</v>
      </c>
      <c r="H137" s="38">
        <v>1.3</v>
      </c>
      <c r="I137" s="38">
        <v>30.8</v>
      </c>
      <c r="J137" s="38">
        <v>154</v>
      </c>
      <c r="K137" s="39" t="s">
        <v>40</v>
      </c>
    </row>
    <row r="138" spans="1:11" ht="15" customHeight="1" x14ac:dyDescent="0.2">
      <c r="A138" s="19"/>
      <c r="B138" s="13"/>
      <c r="C138" s="49"/>
      <c r="D138" s="48" t="s">
        <v>22</v>
      </c>
      <c r="E138" s="37"/>
      <c r="F138" s="38"/>
      <c r="G138" s="38"/>
      <c r="H138" s="38"/>
      <c r="I138" s="38"/>
      <c r="J138" s="38"/>
      <c r="K138" s="39"/>
    </row>
    <row r="139" spans="1:11" ht="15" customHeight="1" x14ac:dyDescent="0.2">
      <c r="A139" s="19"/>
      <c r="B139" s="13"/>
      <c r="C139" s="49"/>
      <c r="D139" s="50"/>
      <c r="E139" s="37"/>
      <c r="F139" s="38"/>
      <c r="G139" s="38"/>
      <c r="H139" s="38"/>
      <c r="I139" s="38"/>
      <c r="J139" s="38"/>
      <c r="K139" s="39"/>
    </row>
    <row r="140" spans="1:11" ht="15" customHeight="1" x14ac:dyDescent="0.2">
      <c r="A140" s="19"/>
      <c r="B140" s="13"/>
      <c r="C140" s="49"/>
      <c r="D140" s="50"/>
      <c r="E140" s="37"/>
      <c r="F140" s="38"/>
      <c r="G140" s="38"/>
      <c r="H140" s="38"/>
      <c r="I140" s="38"/>
      <c r="J140" s="38"/>
      <c r="K140" s="39"/>
    </row>
    <row r="141" spans="1:11" ht="15.75" customHeight="1" x14ac:dyDescent="0.2">
      <c r="A141" s="20"/>
      <c r="B141" s="15"/>
      <c r="C141" s="45"/>
      <c r="D141" s="46" t="s">
        <v>30</v>
      </c>
      <c r="E141" s="8"/>
      <c r="F141" s="16">
        <f>SUM(F135:F140)</f>
        <v>550</v>
      </c>
      <c r="G141" s="16">
        <f>SUM(G135:G140)</f>
        <v>18.8</v>
      </c>
      <c r="H141" s="16">
        <f>SUM(H135:H140)</f>
        <v>19.100000000000001</v>
      </c>
      <c r="I141" s="16">
        <f>SUM(I135:I140)</f>
        <v>81.599999999999994</v>
      </c>
      <c r="J141" s="16">
        <f>SUM(J135:J140)</f>
        <v>563</v>
      </c>
      <c r="K141" s="21"/>
    </row>
    <row r="142" spans="1:11" ht="32.25" customHeight="1" x14ac:dyDescent="0.2">
      <c r="A142" s="22">
        <f>A135</f>
        <v>2</v>
      </c>
      <c r="B142" s="11">
        <f>B135</f>
        <v>3</v>
      </c>
      <c r="C142" s="47" t="s">
        <v>23</v>
      </c>
      <c r="D142" s="48" t="s">
        <v>25</v>
      </c>
      <c r="E142" s="37" t="s">
        <v>49</v>
      </c>
      <c r="F142" s="38">
        <v>217</v>
      </c>
      <c r="G142" s="38">
        <v>5</v>
      </c>
      <c r="H142" s="38">
        <v>4.4000000000000004</v>
      </c>
      <c r="I142" s="38">
        <v>17.899999999999999</v>
      </c>
      <c r="J142" s="38">
        <v>134</v>
      </c>
      <c r="K142" s="39" t="s">
        <v>78</v>
      </c>
    </row>
    <row r="143" spans="1:11" ht="32.25" customHeight="1" x14ac:dyDescent="0.2">
      <c r="A143" s="19"/>
      <c r="B143" s="13"/>
      <c r="C143" s="49"/>
      <c r="D143" s="48" t="s">
        <v>26</v>
      </c>
      <c r="E143" s="37" t="s">
        <v>95</v>
      </c>
      <c r="F143" s="38">
        <v>100</v>
      </c>
      <c r="G143" s="38">
        <v>14</v>
      </c>
      <c r="H143" s="38">
        <v>12.2</v>
      </c>
      <c r="I143" s="38">
        <v>15</v>
      </c>
      <c r="J143" s="38">
        <v>247</v>
      </c>
      <c r="K143" s="39" t="s">
        <v>50</v>
      </c>
    </row>
    <row r="144" spans="1:11" ht="19.5" customHeight="1" x14ac:dyDescent="0.2">
      <c r="A144" s="19"/>
      <c r="B144" s="13"/>
      <c r="C144" s="49"/>
      <c r="D144" s="48" t="s">
        <v>27</v>
      </c>
      <c r="E144" s="37" t="s">
        <v>44</v>
      </c>
      <c r="F144" s="38">
        <v>150</v>
      </c>
      <c r="G144" s="38">
        <v>4.2</v>
      </c>
      <c r="H144" s="38">
        <v>6.7</v>
      </c>
      <c r="I144" s="38">
        <v>24</v>
      </c>
      <c r="J144" s="38">
        <v>175</v>
      </c>
      <c r="K144" s="39" t="s">
        <v>45</v>
      </c>
    </row>
    <row r="145" spans="1:11" ht="57.75" customHeight="1" x14ac:dyDescent="0.2">
      <c r="A145" s="19"/>
      <c r="B145" s="13"/>
      <c r="C145" s="49"/>
      <c r="D145" s="48" t="s">
        <v>24</v>
      </c>
      <c r="E145" s="37" t="s">
        <v>41</v>
      </c>
      <c r="F145" s="38">
        <v>60</v>
      </c>
      <c r="G145" s="38">
        <v>1</v>
      </c>
      <c r="H145" s="38">
        <v>0</v>
      </c>
      <c r="I145" s="38">
        <v>4.8</v>
      </c>
      <c r="J145" s="38">
        <v>26</v>
      </c>
      <c r="K145" s="39" t="s">
        <v>42</v>
      </c>
    </row>
    <row r="146" spans="1:11" ht="15" customHeight="1" x14ac:dyDescent="0.2">
      <c r="A146" s="19"/>
      <c r="B146" s="13"/>
      <c r="C146" s="49"/>
      <c r="D146" s="48" t="s">
        <v>20</v>
      </c>
      <c r="E146" s="37" t="s">
        <v>35</v>
      </c>
      <c r="F146" s="38">
        <v>200</v>
      </c>
      <c r="G146" s="38">
        <v>0.2</v>
      </c>
      <c r="H146" s="38">
        <v>0</v>
      </c>
      <c r="I146" s="38">
        <v>15</v>
      </c>
      <c r="J146" s="38">
        <v>58</v>
      </c>
      <c r="K146" s="39" t="s">
        <v>39</v>
      </c>
    </row>
    <row r="147" spans="1:11" ht="15" customHeight="1" x14ac:dyDescent="0.2">
      <c r="A147" s="19"/>
      <c r="B147" s="13"/>
      <c r="C147" s="49"/>
      <c r="D147" s="48" t="s">
        <v>29</v>
      </c>
      <c r="E147" s="37" t="s">
        <v>36</v>
      </c>
      <c r="F147" s="38">
        <v>50</v>
      </c>
      <c r="G147" s="38">
        <v>3.1</v>
      </c>
      <c r="H147" s="38">
        <v>0.9</v>
      </c>
      <c r="I147" s="38">
        <v>22</v>
      </c>
      <c r="J147" s="38">
        <v>110</v>
      </c>
      <c r="K147" s="39" t="s">
        <v>40</v>
      </c>
    </row>
    <row r="148" spans="1:11" ht="15" customHeight="1" x14ac:dyDescent="0.2">
      <c r="A148" s="19"/>
      <c r="B148" s="13"/>
      <c r="C148" s="49"/>
      <c r="D148" s="48" t="s">
        <v>22</v>
      </c>
      <c r="E148" s="37"/>
      <c r="F148" s="38"/>
      <c r="G148" s="38"/>
      <c r="H148" s="38"/>
      <c r="I148" s="38"/>
      <c r="J148" s="38"/>
      <c r="K148" s="39"/>
    </row>
    <row r="149" spans="1:11" ht="15" customHeight="1" x14ac:dyDescent="0.2">
      <c r="A149" s="19"/>
      <c r="B149" s="13"/>
      <c r="C149" s="49"/>
      <c r="D149" s="50"/>
      <c r="E149" s="37"/>
      <c r="F149" s="38"/>
      <c r="G149" s="38"/>
      <c r="H149" s="38"/>
      <c r="I149" s="38"/>
      <c r="J149" s="38"/>
      <c r="K149" s="39"/>
    </row>
    <row r="150" spans="1:11" ht="15" customHeight="1" x14ac:dyDescent="0.2">
      <c r="A150" s="19"/>
      <c r="B150" s="13"/>
      <c r="C150" s="49"/>
      <c r="D150" s="50"/>
      <c r="E150" s="37"/>
      <c r="F150" s="38"/>
      <c r="G150" s="38"/>
      <c r="H150" s="38"/>
      <c r="I150" s="38"/>
      <c r="J150" s="38"/>
      <c r="K150" s="39"/>
    </row>
    <row r="151" spans="1:11" ht="18" customHeight="1" x14ac:dyDescent="0.2">
      <c r="A151" s="20"/>
      <c r="B151" s="15"/>
      <c r="C151" s="45"/>
      <c r="D151" s="46" t="s">
        <v>30</v>
      </c>
      <c r="E151" s="9"/>
      <c r="F151" s="16">
        <f>SUM(F142:F150)</f>
        <v>777</v>
      </c>
      <c r="G151" s="16">
        <f t="shared" ref="G151:J151" si="50">SUM(G142:G150)</f>
        <v>27.5</v>
      </c>
      <c r="H151" s="16">
        <f t="shared" si="50"/>
        <v>24.2</v>
      </c>
      <c r="I151" s="16">
        <f t="shared" si="50"/>
        <v>98.699999999999989</v>
      </c>
      <c r="J151" s="16">
        <f t="shared" si="50"/>
        <v>750</v>
      </c>
      <c r="K151" s="21"/>
    </row>
    <row r="152" spans="1:11" ht="18" customHeight="1" thickBot="1" x14ac:dyDescent="0.25">
      <c r="A152" s="25">
        <f>A135</f>
        <v>2</v>
      </c>
      <c r="B152" s="26">
        <f>B135</f>
        <v>3</v>
      </c>
      <c r="C152" s="79" t="s">
        <v>4</v>
      </c>
      <c r="D152" s="80"/>
      <c r="E152" s="27"/>
      <c r="F152" s="28">
        <f>F141+F151</f>
        <v>1327</v>
      </c>
      <c r="G152" s="28">
        <f t="shared" ref="G152" si="51">G141+G151</f>
        <v>46.3</v>
      </c>
      <c r="H152" s="28">
        <f t="shared" ref="H152" si="52">H141+H151</f>
        <v>43.3</v>
      </c>
      <c r="I152" s="28">
        <f t="shared" ref="I152" si="53">I141+I151</f>
        <v>180.29999999999998</v>
      </c>
      <c r="J152" s="28">
        <f t="shared" ref="J152" si="54">J141+J151</f>
        <v>1313</v>
      </c>
      <c r="K152" s="28"/>
    </row>
    <row r="153" spans="1:11" ht="28.5" customHeight="1" x14ac:dyDescent="0.2">
      <c r="A153" s="17">
        <v>2</v>
      </c>
      <c r="B153" s="18">
        <v>4</v>
      </c>
      <c r="C153" s="51" t="s">
        <v>18</v>
      </c>
      <c r="D153" s="52" t="s">
        <v>24</v>
      </c>
      <c r="E153" s="34" t="s">
        <v>109</v>
      </c>
      <c r="F153" s="35">
        <v>68</v>
      </c>
      <c r="G153" s="35">
        <v>3.7</v>
      </c>
      <c r="H153" s="35">
        <v>4</v>
      </c>
      <c r="I153" s="35">
        <v>25</v>
      </c>
      <c r="J153" s="35">
        <v>162</v>
      </c>
      <c r="K153" s="36" t="s">
        <v>110</v>
      </c>
    </row>
    <row r="154" spans="1:11" ht="42.75" customHeight="1" x14ac:dyDescent="0.2">
      <c r="A154" s="19"/>
      <c r="B154" s="13"/>
      <c r="C154" s="49"/>
      <c r="D154" s="50" t="s">
        <v>19</v>
      </c>
      <c r="E154" s="37" t="s">
        <v>111</v>
      </c>
      <c r="F154" s="38">
        <v>290</v>
      </c>
      <c r="G154" s="38">
        <v>15.9</v>
      </c>
      <c r="H154" s="38">
        <v>15.5</v>
      </c>
      <c r="I154" s="38">
        <v>42.8</v>
      </c>
      <c r="J154" s="38">
        <v>383</v>
      </c>
      <c r="K154" s="39" t="s">
        <v>77</v>
      </c>
    </row>
    <row r="155" spans="1:11" ht="15" customHeight="1" x14ac:dyDescent="0.2">
      <c r="A155" s="19"/>
      <c r="B155" s="13"/>
      <c r="C155" s="49"/>
      <c r="D155" s="48" t="s">
        <v>28</v>
      </c>
      <c r="E155" s="37" t="s">
        <v>48</v>
      </c>
      <c r="F155" s="38">
        <v>200</v>
      </c>
      <c r="G155" s="38">
        <v>0.2</v>
      </c>
      <c r="H155" s="38">
        <v>0</v>
      </c>
      <c r="I155" s="38">
        <v>15</v>
      </c>
      <c r="J155" s="38">
        <v>58</v>
      </c>
      <c r="K155" s="39" t="s">
        <v>89</v>
      </c>
    </row>
    <row r="156" spans="1:11" ht="15" customHeight="1" x14ac:dyDescent="0.2">
      <c r="A156" s="19"/>
      <c r="B156" s="13"/>
      <c r="C156" s="49"/>
      <c r="D156" s="48" t="s">
        <v>22</v>
      </c>
      <c r="E156" s="37"/>
      <c r="F156" s="38"/>
      <c r="G156" s="38"/>
      <c r="H156" s="38"/>
      <c r="I156" s="38"/>
      <c r="J156" s="38"/>
      <c r="K156" s="39"/>
    </row>
    <row r="157" spans="1:11" ht="15" customHeight="1" x14ac:dyDescent="0.2">
      <c r="A157" s="19"/>
      <c r="B157" s="13"/>
      <c r="C157" s="49"/>
      <c r="D157" s="50"/>
      <c r="E157" s="37"/>
      <c r="F157" s="38"/>
      <c r="G157" s="38"/>
      <c r="H157" s="38"/>
      <c r="I157" s="38"/>
      <c r="J157" s="38"/>
      <c r="K157" s="39"/>
    </row>
    <row r="158" spans="1:11" ht="15" customHeight="1" x14ac:dyDescent="0.2">
      <c r="A158" s="19"/>
      <c r="B158" s="13"/>
      <c r="C158" s="49"/>
      <c r="D158" s="50"/>
      <c r="E158" s="37"/>
      <c r="F158" s="38"/>
      <c r="G158" s="38"/>
      <c r="H158" s="38"/>
      <c r="I158" s="38"/>
      <c r="J158" s="38"/>
      <c r="K158" s="39"/>
    </row>
    <row r="159" spans="1:11" ht="21" customHeight="1" x14ac:dyDescent="0.2">
      <c r="A159" s="20"/>
      <c r="B159" s="15"/>
      <c r="C159" s="45"/>
      <c r="D159" s="46" t="s">
        <v>30</v>
      </c>
      <c r="E159" s="8"/>
      <c r="F159" s="16">
        <f>SUM(F153:F158)</f>
        <v>558</v>
      </c>
      <c r="G159" s="16">
        <f>SUM(G153:G158)</f>
        <v>19.8</v>
      </c>
      <c r="H159" s="16">
        <f>SUM(H153:H158)</f>
        <v>19.5</v>
      </c>
      <c r="I159" s="16">
        <f>SUM(I153:I158)</f>
        <v>82.8</v>
      </c>
      <c r="J159" s="16">
        <f>SUM(J153:J158)</f>
        <v>603</v>
      </c>
      <c r="K159" s="21"/>
    </row>
    <row r="160" spans="1:11" ht="43.5" customHeight="1" x14ac:dyDescent="0.2">
      <c r="A160" s="22">
        <f>A153</f>
        <v>2</v>
      </c>
      <c r="B160" s="11">
        <f>B153</f>
        <v>4</v>
      </c>
      <c r="C160" s="47" t="s">
        <v>23</v>
      </c>
      <c r="D160" s="48" t="s">
        <v>25</v>
      </c>
      <c r="E160" s="37" t="s">
        <v>112</v>
      </c>
      <c r="F160" s="38">
        <v>232</v>
      </c>
      <c r="G160" s="38">
        <v>1.6</v>
      </c>
      <c r="H160" s="38">
        <v>3.4</v>
      </c>
      <c r="I160" s="38">
        <v>8</v>
      </c>
      <c r="J160" s="38">
        <v>70</v>
      </c>
      <c r="K160" s="39" t="s">
        <v>55</v>
      </c>
    </row>
    <row r="161" spans="1:11" ht="30" customHeight="1" x14ac:dyDescent="0.2">
      <c r="A161" s="19"/>
      <c r="B161" s="13"/>
      <c r="C161" s="49"/>
      <c r="D161" s="48" t="s">
        <v>26</v>
      </c>
      <c r="E161" s="37" t="s">
        <v>67</v>
      </c>
      <c r="F161" s="38">
        <v>100</v>
      </c>
      <c r="G161" s="38">
        <v>15</v>
      </c>
      <c r="H161" s="38">
        <v>14.2</v>
      </c>
      <c r="I161" s="38">
        <v>7.8</v>
      </c>
      <c r="J161" s="38">
        <v>239</v>
      </c>
      <c r="K161" s="39" t="s">
        <v>68</v>
      </c>
    </row>
    <row r="162" spans="1:11" ht="15.75" customHeight="1" x14ac:dyDescent="0.2">
      <c r="A162" s="19"/>
      <c r="B162" s="13"/>
      <c r="C162" s="49"/>
      <c r="D162" s="48" t="s">
        <v>27</v>
      </c>
      <c r="E162" s="37" t="s">
        <v>46</v>
      </c>
      <c r="F162" s="38">
        <v>150</v>
      </c>
      <c r="G162" s="38">
        <v>5.2</v>
      </c>
      <c r="H162" s="38">
        <v>6.1</v>
      </c>
      <c r="I162" s="38">
        <v>36</v>
      </c>
      <c r="J162" s="38">
        <v>220</v>
      </c>
      <c r="K162" s="39" t="s">
        <v>47</v>
      </c>
    </row>
    <row r="163" spans="1:11" ht="54" customHeight="1" x14ac:dyDescent="0.2">
      <c r="A163" s="19"/>
      <c r="B163" s="13"/>
      <c r="C163" s="49"/>
      <c r="D163" s="48" t="s">
        <v>24</v>
      </c>
      <c r="E163" s="37" t="s">
        <v>41</v>
      </c>
      <c r="F163" s="38">
        <v>60</v>
      </c>
      <c r="G163" s="38">
        <v>1</v>
      </c>
      <c r="H163" s="38">
        <v>0</v>
      </c>
      <c r="I163" s="38">
        <v>4.8</v>
      </c>
      <c r="J163" s="38">
        <v>26</v>
      </c>
      <c r="K163" s="39" t="s">
        <v>42</v>
      </c>
    </row>
    <row r="164" spans="1:11" ht="15" customHeight="1" x14ac:dyDescent="0.2">
      <c r="A164" s="19"/>
      <c r="B164" s="13"/>
      <c r="C164" s="49"/>
      <c r="D164" s="48" t="s">
        <v>28</v>
      </c>
      <c r="E164" s="37" t="s">
        <v>70</v>
      </c>
      <c r="F164" s="38">
        <v>200</v>
      </c>
      <c r="G164" s="38">
        <v>0.6</v>
      </c>
      <c r="H164" s="38">
        <v>0</v>
      </c>
      <c r="I164" s="38">
        <v>31.4</v>
      </c>
      <c r="J164" s="38">
        <v>124</v>
      </c>
      <c r="K164" s="39" t="s">
        <v>71</v>
      </c>
    </row>
    <row r="165" spans="1:11" ht="15" customHeight="1" x14ac:dyDescent="0.2">
      <c r="A165" s="19"/>
      <c r="B165" s="13"/>
      <c r="C165" s="49"/>
      <c r="D165" s="48" t="s">
        <v>21</v>
      </c>
      <c r="E165" s="37" t="s">
        <v>36</v>
      </c>
      <c r="F165" s="38">
        <v>55</v>
      </c>
      <c r="G165" s="38">
        <v>3.4</v>
      </c>
      <c r="H165" s="38">
        <v>1</v>
      </c>
      <c r="I165" s="38">
        <v>24.2</v>
      </c>
      <c r="J165" s="38">
        <v>121</v>
      </c>
      <c r="K165" s="39" t="s">
        <v>40</v>
      </c>
    </row>
    <row r="166" spans="1:11" ht="15" customHeight="1" x14ac:dyDescent="0.2">
      <c r="A166" s="19"/>
      <c r="B166" s="13"/>
      <c r="C166" s="49"/>
      <c r="D166" s="48" t="s">
        <v>22</v>
      </c>
      <c r="E166" s="37"/>
      <c r="F166" s="38"/>
      <c r="G166" s="38"/>
      <c r="H166" s="38"/>
      <c r="I166" s="38"/>
      <c r="J166" s="38"/>
      <c r="K166" s="39"/>
    </row>
    <row r="167" spans="1:11" x14ac:dyDescent="0.2">
      <c r="A167" s="19"/>
      <c r="B167" s="13"/>
      <c r="C167" s="49"/>
      <c r="D167" s="50"/>
      <c r="E167" s="37"/>
      <c r="F167" s="38"/>
      <c r="G167" s="38"/>
      <c r="H167" s="38"/>
      <c r="I167" s="38"/>
      <c r="J167" s="38"/>
      <c r="K167" s="39"/>
    </row>
    <row r="168" spans="1:11" x14ac:dyDescent="0.2">
      <c r="A168" s="19"/>
      <c r="B168" s="13"/>
      <c r="C168" s="49"/>
      <c r="D168" s="50"/>
      <c r="E168" s="37"/>
      <c r="F168" s="38"/>
      <c r="G168" s="38"/>
      <c r="H168" s="38"/>
      <c r="I168" s="38"/>
      <c r="J168" s="38"/>
      <c r="K168" s="39"/>
    </row>
    <row r="169" spans="1:11" ht="17.25" customHeight="1" x14ac:dyDescent="0.2">
      <c r="A169" s="20"/>
      <c r="B169" s="15"/>
      <c r="C169" s="45"/>
      <c r="D169" s="46" t="s">
        <v>30</v>
      </c>
      <c r="E169" s="9"/>
      <c r="F169" s="16">
        <f>SUM(F160:F168)</f>
        <v>797</v>
      </c>
      <c r="G169" s="16">
        <f t="shared" ref="G169:J169" si="55">SUM(G160:G168)</f>
        <v>26.8</v>
      </c>
      <c r="H169" s="16">
        <f t="shared" si="55"/>
        <v>24.699999999999996</v>
      </c>
      <c r="I169" s="16">
        <f t="shared" si="55"/>
        <v>112.2</v>
      </c>
      <c r="J169" s="16">
        <f t="shared" si="55"/>
        <v>800</v>
      </c>
      <c r="K169" s="21"/>
    </row>
    <row r="170" spans="1:11" ht="18" customHeight="1" thickBot="1" x14ac:dyDescent="0.25">
      <c r="A170" s="25">
        <f>A153</f>
        <v>2</v>
      </c>
      <c r="B170" s="26">
        <f>B153</f>
        <v>4</v>
      </c>
      <c r="C170" s="79" t="s">
        <v>4</v>
      </c>
      <c r="D170" s="80"/>
      <c r="E170" s="27"/>
      <c r="F170" s="28">
        <f>F159+F169</f>
        <v>1355</v>
      </c>
      <c r="G170" s="28">
        <f t="shared" ref="G170" si="56">G159+G169</f>
        <v>46.6</v>
      </c>
      <c r="H170" s="28">
        <f t="shared" ref="H170" si="57">H159+H169</f>
        <v>44.199999999999996</v>
      </c>
      <c r="I170" s="28">
        <f t="shared" ref="I170" si="58">I159+I169</f>
        <v>195</v>
      </c>
      <c r="J170" s="28">
        <f t="shared" ref="J170" si="59">J159+J169</f>
        <v>1403</v>
      </c>
      <c r="K170" s="28"/>
    </row>
    <row r="171" spans="1:11" ht="42" customHeight="1" x14ac:dyDescent="0.2">
      <c r="A171" s="17">
        <v>2</v>
      </c>
      <c r="B171" s="18">
        <v>5</v>
      </c>
      <c r="C171" s="51" t="s">
        <v>18</v>
      </c>
      <c r="D171" s="52" t="s">
        <v>19</v>
      </c>
      <c r="E171" s="34" t="s">
        <v>113</v>
      </c>
      <c r="F171" s="35">
        <v>310</v>
      </c>
      <c r="G171" s="35">
        <v>17.600000000000001</v>
      </c>
      <c r="H171" s="35">
        <v>19.8</v>
      </c>
      <c r="I171" s="35">
        <v>35.299999999999997</v>
      </c>
      <c r="J171" s="35">
        <v>419</v>
      </c>
      <c r="K171" s="36" t="s">
        <v>58</v>
      </c>
    </row>
    <row r="172" spans="1:11" ht="14.25" customHeight="1" x14ac:dyDescent="0.2">
      <c r="A172" s="19"/>
      <c r="B172" s="13"/>
      <c r="C172" s="49"/>
      <c r="D172" s="50" t="s">
        <v>20</v>
      </c>
      <c r="E172" s="37" t="s">
        <v>35</v>
      </c>
      <c r="F172" s="38">
        <v>200</v>
      </c>
      <c r="G172" s="38">
        <v>0.2</v>
      </c>
      <c r="H172" s="38">
        <v>0</v>
      </c>
      <c r="I172" s="38">
        <v>15</v>
      </c>
      <c r="J172" s="38">
        <v>58</v>
      </c>
      <c r="K172" s="39" t="s">
        <v>39</v>
      </c>
    </row>
    <row r="173" spans="1:11" ht="14.25" customHeight="1" x14ac:dyDescent="0.2">
      <c r="A173" s="19"/>
      <c r="B173" s="13"/>
      <c r="C173" s="49"/>
      <c r="D173" s="48" t="s">
        <v>29</v>
      </c>
      <c r="E173" s="37" t="s">
        <v>36</v>
      </c>
      <c r="F173" s="38">
        <v>51</v>
      </c>
      <c r="G173" s="38">
        <v>3.1</v>
      </c>
      <c r="H173" s="38">
        <v>0.9</v>
      </c>
      <c r="I173" s="38">
        <v>22.4</v>
      </c>
      <c r="J173" s="38">
        <v>112</v>
      </c>
      <c r="K173" s="39" t="s">
        <v>40</v>
      </c>
    </row>
    <row r="174" spans="1:11" ht="14.25" customHeight="1" x14ac:dyDescent="0.2">
      <c r="A174" s="19"/>
      <c r="B174" s="13"/>
      <c r="C174" s="49"/>
      <c r="D174" s="48" t="s">
        <v>22</v>
      </c>
      <c r="E174" s="37"/>
      <c r="F174" s="38"/>
      <c r="G174" s="38"/>
      <c r="H174" s="38"/>
      <c r="I174" s="38"/>
      <c r="J174" s="38"/>
      <c r="K174" s="39"/>
    </row>
    <row r="175" spans="1:11" ht="14.25" customHeight="1" x14ac:dyDescent="0.2">
      <c r="A175" s="19"/>
      <c r="B175" s="13"/>
      <c r="C175" s="49"/>
      <c r="D175" s="50"/>
      <c r="E175" s="37"/>
      <c r="F175" s="38"/>
      <c r="G175" s="38"/>
      <c r="H175" s="38"/>
      <c r="I175" s="38"/>
      <c r="J175" s="38"/>
      <c r="K175" s="39"/>
    </row>
    <row r="176" spans="1:11" ht="14.25" customHeight="1" x14ac:dyDescent="0.2">
      <c r="A176" s="19"/>
      <c r="B176" s="13"/>
      <c r="C176" s="49"/>
      <c r="D176" s="50"/>
      <c r="E176" s="37"/>
      <c r="F176" s="38"/>
      <c r="G176" s="38"/>
      <c r="H176" s="38"/>
      <c r="I176" s="38"/>
      <c r="J176" s="38"/>
      <c r="K176" s="39"/>
    </row>
    <row r="177" spans="1:11" ht="20.25" customHeight="1" x14ac:dyDescent="0.2">
      <c r="A177" s="20"/>
      <c r="B177" s="15"/>
      <c r="C177" s="45"/>
      <c r="D177" s="46" t="s">
        <v>30</v>
      </c>
      <c r="E177" s="8"/>
      <c r="F177" s="16">
        <f>SUM(F171:F176)</f>
        <v>561</v>
      </c>
      <c r="G177" s="16">
        <f>SUM(G171:G176)</f>
        <v>20.900000000000002</v>
      </c>
      <c r="H177" s="16">
        <f>SUM(H171:H176)</f>
        <v>20.7</v>
      </c>
      <c r="I177" s="16">
        <f>SUM(I171:I176)</f>
        <v>72.699999999999989</v>
      </c>
      <c r="J177" s="16">
        <f>SUM(J171:J176)</f>
        <v>589</v>
      </c>
      <c r="K177" s="21"/>
    </row>
    <row r="178" spans="1:11" ht="29.25" customHeight="1" x14ac:dyDescent="0.2">
      <c r="A178" s="22">
        <f>A171</f>
        <v>2</v>
      </c>
      <c r="B178" s="11">
        <f>B171</f>
        <v>5</v>
      </c>
      <c r="C178" s="47" t="s">
        <v>23</v>
      </c>
      <c r="D178" s="48" t="s">
        <v>25</v>
      </c>
      <c r="E178" s="37" t="s">
        <v>59</v>
      </c>
      <c r="F178" s="38">
        <v>209</v>
      </c>
      <c r="G178" s="38">
        <v>2</v>
      </c>
      <c r="H178" s="38">
        <v>4.2</v>
      </c>
      <c r="I178" s="38">
        <v>11.4</v>
      </c>
      <c r="J178" s="38">
        <v>92</v>
      </c>
      <c r="K178" s="39" t="s">
        <v>60</v>
      </c>
    </row>
    <row r="179" spans="1:11" ht="30.75" customHeight="1" x14ac:dyDescent="0.2">
      <c r="A179" s="19"/>
      <c r="B179" s="13"/>
      <c r="C179" s="49"/>
      <c r="D179" s="48" t="s">
        <v>26</v>
      </c>
      <c r="E179" s="37" t="s">
        <v>61</v>
      </c>
      <c r="F179" s="38">
        <v>100</v>
      </c>
      <c r="G179" s="38">
        <v>13.1</v>
      </c>
      <c r="H179" s="38">
        <v>14</v>
      </c>
      <c r="I179" s="38">
        <v>18.100000000000001</v>
      </c>
      <c r="J179" s="38">
        <v>262</v>
      </c>
      <c r="K179" s="39" t="s">
        <v>62</v>
      </c>
    </row>
    <row r="180" spans="1:11" ht="15" customHeight="1" x14ac:dyDescent="0.2">
      <c r="A180" s="19"/>
      <c r="B180" s="13"/>
      <c r="C180" s="49"/>
      <c r="D180" s="48" t="s">
        <v>27</v>
      </c>
      <c r="E180" s="37" t="s">
        <v>63</v>
      </c>
      <c r="F180" s="38">
        <v>150</v>
      </c>
      <c r="G180" s="38">
        <v>3.6</v>
      </c>
      <c r="H180" s="38">
        <v>6</v>
      </c>
      <c r="I180" s="38">
        <v>37.5</v>
      </c>
      <c r="J180" s="38">
        <v>220</v>
      </c>
      <c r="K180" s="39" t="s">
        <v>64</v>
      </c>
    </row>
    <row r="181" spans="1:11" ht="54" customHeight="1" x14ac:dyDescent="0.2">
      <c r="A181" s="19"/>
      <c r="B181" s="13"/>
      <c r="C181" s="49"/>
      <c r="D181" s="48" t="s">
        <v>24</v>
      </c>
      <c r="E181" s="37" t="s">
        <v>41</v>
      </c>
      <c r="F181" s="38">
        <v>60</v>
      </c>
      <c r="G181" s="38">
        <v>1</v>
      </c>
      <c r="H181" s="38">
        <v>0</v>
      </c>
      <c r="I181" s="38">
        <v>4.8</v>
      </c>
      <c r="J181" s="38">
        <v>26</v>
      </c>
      <c r="K181" s="39" t="s">
        <v>42</v>
      </c>
    </row>
    <row r="182" spans="1:11" ht="14.25" customHeight="1" x14ac:dyDescent="0.2">
      <c r="A182" s="19"/>
      <c r="B182" s="13"/>
      <c r="C182" s="49"/>
      <c r="D182" s="48" t="s">
        <v>20</v>
      </c>
      <c r="E182" s="37" t="s">
        <v>35</v>
      </c>
      <c r="F182" s="38">
        <v>200</v>
      </c>
      <c r="G182" s="38">
        <v>0.2</v>
      </c>
      <c r="H182" s="38">
        <v>0</v>
      </c>
      <c r="I182" s="38">
        <v>15</v>
      </c>
      <c r="J182" s="38">
        <v>58</v>
      </c>
      <c r="K182" s="39" t="s">
        <v>39</v>
      </c>
    </row>
    <row r="183" spans="1:11" ht="14.25" customHeight="1" x14ac:dyDescent="0.2">
      <c r="A183" s="19"/>
      <c r="B183" s="13"/>
      <c r="C183" s="49"/>
      <c r="D183" s="48" t="s">
        <v>29</v>
      </c>
      <c r="E183" s="37" t="s">
        <v>36</v>
      </c>
      <c r="F183" s="38">
        <v>55</v>
      </c>
      <c r="G183" s="38">
        <v>3.4</v>
      </c>
      <c r="H183" s="38">
        <v>1</v>
      </c>
      <c r="I183" s="38">
        <v>24.2</v>
      </c>
      <c r="J183" s="38">
        <v>121</v>
      </c>
      <c r="K183" s="39" t="s">
        <v>40</v>
      </c>
    </row>
    <row r="184" spans="1:11" ht="14.25" customHeight="1" x14ac:dyDescent="0.2">
      <c r="A184" s="19"/>
      <c r="B184" s="13"/>
      <c r="C184" s="49"/>
      <c r="D184" s="48" t="s">
        <v>22</v>
      </c>
      <c r="E184" s="37"/>
      <c r="F184" s="38"/>
      <c r="G184" s="38"/>
      <c r="H184" s="38"/>
      <c r="I184" s="38"/>
      <c r="J184" s="38"/>
      <c r="K184" s="39"/>
    </row>
    <row r="185" spans="1:11" ht="14.25" customHeight="1" x14ac:dyDescent="0.2">
      <c r="A185" s="19"/>
      <c r="B185" s="13"/>
      <c r="C185" s="49"/>
      <c r="D185" s="50"/>
      <c r="E185" s="37"/>
      <c r="F185" s="38"/>
      <c r="G185" s="38"/>
      <c r="H185" s="38"/>
      <c r="I185" s="38"/>
      <c r="J185" s="38"/>
      <c r="K185" s="39"/>
    </row>
    <row r="186" spans="1:11" ht="14.25" customHeight="1" x14ac:dyDescent="0.2">
      <c r="A186" s="19"/>
      <c r="B186" s="13"/>
      <c r="C186" s="49"/>
      <c r="D186" s="50"/>
      <c r="E186" s="37"/>
      <c r="F186" s="38"/>
      <c r="G186" s="38"/>
      <c r="H186" s="38"/>
      <c r="I186" s="38"/>
      <c r="J186" s="38"/>
      <c r="K186" s="39"/>
    </row>
    <row r="187" spans="1:11" ht="14.25" customHeight="1" x14ac:dyDescent="0.2">
      <c r="A187" s="20"/>
      <c r="B187" s="15"/>
      <c r="C187" s="45"/>
      <c r="D187" s="46" t="s">
        <v>30</v>
      </c>
      <c r="E187" s="9"/>
      <c r="F187" s="16">
        <f>SUM(F178:F186)</f>
        <v>774</v>
      </c>
      <c r="G187" s="16">
        <f t="shared" ref="G187:J187" si="60">SUM(G178:G186)</f>
        <v>23.299999999999997</v>
      </c>
      <c r="H187" s="16">
        <f t="shared" si="60"/>
        <v>25.2</v>
      </c>
      <c r="I187" s="16">
        <f t="shared" si="60"/>
        <v>111</v>
      </c>
      <c r="J187" s="16">
        <f t="shared" si="60"/>
        <v>779</v>
      </c>
      <c r="K187" s="21"/>
    </row>
    <row r="188" spans="1:11" ht="17.25" customHeight="1" thickBot="1" x14ac:dyDescent="0.25">
      <c r="A188" s="25">
        <f>A171</f>
        <v>2</v>
      </c>
      <c r="B188" s="26">
        <f>B171</f>
        <v>5</v>
      </c>
      <c r="C188" s="79" t="s">
        <v>4</v>
      </c>
      <c r="D188" s="80"/>
      <c r="E188" s="27"/>
      <c r="F188" s="28">
        <f>F177+F187</f>
        <v>1335</v>
      </c>
      <c r="G188" s="28">
        <f t="shared" ref="G188" si="61">G177+G187</f>
        <v>44.2</v>
      </c>
      <c r="H188" s="28">
        <f t="shared" ref="H188" si="62">H177+H187</f>
        <v>45.9</v>
      </c>
      <c r="I188" s="28">
        <f t="shared" ref="I188" si="63">I177+I187</f>
        <v>183.7</v>
      </c>
      <c r="J188" s="28">
        <f t="shared" ref="J188" si="64">J177+J187</f>
        <v>1368</v>
      </c>
      <c r="K188" s="28"/>
    </row>
    <row r="189" spans="1:11" ht="17.25" customHeight="1" thickBot="1" x14ac:dyDescent="0.25">
      <c r="A189" s="23"/>
      <c r="B189" s="24"/>
      <c r="C189" s="81" t="s">
        <v>5</v>
      </c>
      <c r="D189" s="81"/>
      <c r="E189" s="81"/>
      <c r="F189" s="30">
        <f>(F24+F42+F61+F79+F97+F116+F134+F152+F170+F188)/(IF(F24=0,0,1)+IF(F42=0,0,1)+IF(F61=0,0,1)+IF(F79=0,0,1)+IF(F97=0,0,1)+IF(F116=0,0,1)+IF(F134=0,0,1)+IF(F152=0,0,1)+IF(F170=0,0,1)+IF(F188=0,0,1))</f>
        <v>1351.1</v>
      </c>
      <c r="G189" s="30">
        <f>(G24+G42+G61+G79+G97+G116+G134+G152+G170+G188)/(IF(G24=0,0,1)+IF(G42=0,0,1)+IF(G61=0,0,1)+IF(G79=0,0,1)+IF(G97=0,0,1)+IF(G116=0,0,1)+IF(G134=0,0,1)+IF(G152=0,0,1)+IF(G170=0,0,1)+IF(G188=0,0,1))</f>
        <v>45.78</v>
      </c>
      <c r="H189" s="30">
        <f>(H24+H42+H61+H79+H97+H116+H134+H152+H170+H188)/(IF(H24=0,0,1)+IF(H42=0,0,1)+IF(H61=0,0,1)+IF(H79=0,0,1)+IF(H97=0,0,1)+IF(H116=0,0,1)+IF(H134=0,0,1)+IF(H152=0,0,1)+IF(H170=0,0,1)+IF(H188=0,0,1))</f>
        <v>44.85</v>
      </c>
      <c r="I189" s="30">
        <f>(I24+I42+I61+I79+I97+I116+I134+I152+I170+I188)/(IF(I24=0,0,1)+IF(I42=0,0,1)+IF(I61=0,0,1)+IF(I79=0,0,1)+IF(I97=0,0,1)+IF(I116=0,0,1)+IF(I134=0,0,1)+IF(I152=0,0,1)+IF(I170=0,0,1)+IF(I188=0,0,1))</f>
        <v>186.38000000000002</v>
      </c>
      <c r="J189" s="30">
        <f>(J24+J42+J61+J79+J97+J116+J134+J152+J170+J188)/(IF(J24=0,0,1)+IF(J42=0,0,1)+IF(J61=0,0,1)+IF(J79=0,0,1)+IF(J97=0,0,1)+IF(J116=0,0,1)+IF(J134=0,0,1)+IF(J152=0,0,1)+IF(J170=0,0,1)+IF(J188=0,0,1))</f>
        <v>1352.7</v>
      </c>
      <c r="K189" s="30"/>
    </row>
  </sheetData>
  <mergeCells count="18">
    <mergeCell ref="C1:E1"/>
    <mergeCell ref="C42:D42"/>
    <mergeCell ref="C61:D61"/>
    <mergeCell ref="C79:D79"/>
    <mergeCell ref="C97:D97"/>
    <mergeCell ref="C24:D24"/>
    <mergeCell ref="C189:E189"/>
    <mergeCell ref="C188:D188"/>
    <mergeCell ref="C116:D116"/>
    <mergeCell ref="C134:D134"/>
    <mergeCell ref="C152:D152"/>
    <mergeCell ref="C170:D170"/>
    <mergeCell ref="I1:K1"/>
    <mergeCell ref="I2:K2"/>
    <mergeCell ref="I3:K3"/>
    <mergeCell ref="F1:H1"/>
    <mergeCell ref="G2:H2"/>
    <mergeCell ref="G3:H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3-05_informatika</cp:lastModifiedBy>
  <cp:lastPrinted>2023-08-31T15:39:50Z</cp:lastPrinted>
  <dcterms:created xsi:type="dcterms:W3CDTF">2022-05-16T14:23:56Z</dcterms:created>
  <dcterms:modified xsi:type="dcterms:W3CDTF">2023-09-19T07:04:16Z</dcterms:modified>
</cp:coreProperties>
</file>